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D17" i="1" s="1"/>
  <c r="E18" i="1"/>
  <c r="E17" i="1" s="1"/>
  <c r="G18" i="1"/>
  <c r="F18" i="1" s="1"/>
  <c r="H18" i="1"/>
  <c r="H17" i="1" s="1"/>
  <c r="H16" i="1" s="1"/>
  <c r="I18" i="1"/>
  <c r="I17" i="1" s="1"/>
  <c r="J18" i="1"/>
  <c r="J17" i="1" s="1"/>
  <c r="K18" i="1"/>
  <c r="F19" i="1"/>
  <c r="K19" i="1" s="1"/>
  <c r="D21" i="1"/>
  <c r="D20" i="1" s="1"/>
  <c r="E21" i="1"/>
  <c r="E20" i="1" s="1"/>
  <c r="F21" i="1"/>
  <c r="G21" i="1"/>
  <c r="G20" i="1" s="1"/>
  <c r="H21" i="1"/>
  <c r="H20" i="1" s="1"/>
  <c r="I21" i="1"/>
  <c r="I20" i="1" s="1"/>
  <c r="J21" i="1"/>
  <c r="J20" i="1" s="1"/>
  <c r="F22" i="1"/>
  <c r="K22" i="1"/>
  <c r="F23" i="1"/>
  <c r="K23" i="1" s="1"/>
  <c r="D24" i="1"/>
  <c r="E24" i="1"/>
  <c r="F24" i="1"/>
  <c r="K24" i="1" s="1"/>
  <c r="G24" i="1"/>
  <c r="H24" i="1"/>
  <c r="I24" i="1"/>
  <c r="J24" i="1"/>
  <c r="F25" i="1"/>
  <c r="K25" i="1"/>
  <c r="F26" i="1"/>
  <c r="K26" i="1" s="1"/>
  <c r="E27" i="1"/>
  <c r="I27" i="1"/>
  <c r="D28" i="1"/>
  <c r="D27" i="1" s="1"/>
  <c r="E28" i="1"/>
  <c r="F28" i="1"/>
  <c r="K28" i="1" s="1"/>
  <c r="G28" i="1"/>
  <c r="G27" i="1" s="1"/>
  <c r="F27" i="1" s="1"/>
  <c r="K27" i="1" s="1"/>
  <c r="H28" i="1"/>
  <c r="H27" i="1" s="1"/>
  <c r="I28" i="1"/>
  <c r="J28" i="1"/>
  <c r="J27" i="1" s="1"/>
  <c r="F29" i="1"/>
  <c r="K29" i="1"/>
  <c r="D32" i="1"/>
  <c r="D31" i="1" s="1"/>
  <c r="D30" i="1" s="1"/>
  <c r="E32" i="1"/>
  <c r="E31" i="1" s="1"/>
  <c r="E30" i="1" s="1"/>
  <c r="G32" i="1"/>
  <c r="F32" i="1" s="1"/>
  <c r="K32" i="1" s="1"/>
  <c r="H32" i="1"/>
  <c r="H31" i="1" s="1"/>
  <c r="H30" i="1" s="1"/>
  <c r="I32" i="1"/>
  <c r="I31" i="1" s="1"/>
  <c r="I30" i="1" s="1"/>
  <c r="J32" i="1"/>
  <c r="J31" i="1" s="1"/>
  <c r="J30" i="1" s="1"/>
  <c r="F33" i="1"/>
  <c r="K33" i="1" s="1"/>
  <c r="F34" i="1"/>
  <c r="K34" i="1"/>
  <c r="D35" i="1"/>
  <c r="E35" i="1"/>
  <c r="G35" i="1"/>
  <c r="F35" i="1" s="1"/>
  <c r="H35" i="1"/>
  <c r="I35" i="1"/>
  <c r="J35" i="1"/>
  <c r="K35" i="1"/>
  <c r="F36" i="1"/>
  <c r="K36" i="1" s="1"/>
  <c r="F37" i="1"/>
  <c r="K37" i="1"/>
  <c r="F38" i="1"/>
  <c r="K38" i="1" s="1"/>
  <c r="F39" i="1"/>
  <c r="K39" i="1"/>
  <c r="F40" i="1"/>
  <c r="K40" i="1" s="1"/>
  <c r="D42" i="1"/>
  <c r="D41" i="1" s="1"/>
  <c r="E42" i="1"/>
  <c r="F42" i="1"/>
  <c r="K42" i="1" s="1"/>
  <c r="G42" i="1"/>
  <c r="H42" i="1"/>
  <c r="H41" i="1" s="1"/>
  <c r="I42" i="1"/>
  <c r="J42" i="1"/>
  <c r="F43" i="1"/>
  <c r="K43" i="1"/>
  <c r="F44" i="1"/>
  <c r="K44" i="1" s="1"/>
  <c r="F45" i="1"/>
  <c r="K45" i="1"/>
  <c r="F46" i="1"/>
  <c r="K46" i="1" s="1"/>
  <c r="F47" i="1"/>
  <c r="K47" i="1"/>
  <c r="F48" i="1"/>
  <c r="K48" i="1" s="1"/>
  <c r="F49" i="1"/>
  <c r="K49" i="1"/>
  <c r="D50" i="1"/>
  <c r="E50" i="1"/>
  <c r="G50" i="1"/>
  <c r="F50" i="1" s="1"/>
  <c r="K50" i="1" s="1"/>
  <c r="H50" i="1"/>
  <c r="I50" i="1"/>
  <c r="J50" i="1"/>
  <c r="F51" i="1"/>
  <c r="K51" i="1" s="1"/>
  <c r="D52" i="1"/>
  <c r="E52" i="1"/>
  <c r="E41" i="1" s="1"/>
  <c r="F52" i="1"/>
  <c r="K52" i="1" s="1"/>
  <c r="G52" i="1"/>
  <c r="H52" i="1"/>
  <c r="I52" i="1"/>
  <c r="J52" i="1"/>
  <c r="F53" i="1"/>
  <c r="K53" i="1"/>
  <c r="F54" i="1"/>
  <c r="K54" i="1" s="1"/>
  <c r="E55" i="1"/>
  <c r="D56" i="1"/>
  <c r="D55" i="1" s="1"/>
  <c r="E56" i="1"/>
  <c r="F56" i="1"/>
  <c r="K56" i="1" s="1"/>
  <c r="G56" i="1"/>
  <c r="G55" i="1" s="1"/>
  <c r="H56" i="1"/>
  <c r="H55" i="1" s="1"/>
  <c r="I56" i="1"/>
  <c r="I55" i="1" s="1"/>
  <c r="I41" i="1" s="1"/>
  <c r="J56" i="1"/>
  <c r="J55" i="1" s="1"/>
  <c r="F57" i="1"/>
  <c r="K57" i="1"/>
  <c r="F58" i="1"/>
  <c r="K58" i="1" s="1"/>
  <c r="F59" i="1"/>
  <c r="K59" i="1"/>
  <c r="F60" i="1"/>
  <c r="K60" i="1" s="1"/>
  <c r="E61" i="1"/>
  <c r="I61" i="1"/>
  <c r="D62" i="1"/>
  <c r="D61" i="1" s="1"/>
  <c r="E62" i="1"/>
  <c r="F62" i="1"/>
  <c r="K62" i="1" s="1"/>
  <c r="G62" i="1"/>
  <c r="G61" i="1" s="1"/>
  <c r="F61" i="1" s="1"/>
  <c r="K61" i="1" s="1"/>
  <c r="H62" i="1"/>
  <c r="H61" i="1" s="1"/>
  <c r="I62" i="1"/>
  <c r="J62" i="1"/>
  <c r="J61" i="1" s="1"/>
  <c r="F63" i="1"/>
  <c r="K63" i="1"/>
  <c r="G65" i="1"/>
  <c r="F65" i="1" s="1"/>
  <c r="G66" i="1"/>
  <c r="F67" i="1"/>
  <c r="K67" i="1" s="1"/>
  <c r="F68" i="1"/>
  <c r="K68" i="1"/>
  <c r="D69" i="1"/>
  <c r="D66" i="1" s="1"/>
  <c r="D65" i="1" s="1"/>
  <c r="E69" i="1"/>
  <c r="G69" i="1"/>
  <c r="F69" i="1" s="1"/>
  <c r="H69" i="1"/>
  <c r="H66" i="1" s="1"/>
  <c r="H65" i="1" s="1"/>
  <c r="I69" i="1"/>
  <c r="J69" i="1"/>
  <c r="J66" i="1" s="1"/>
  <c r="J65" i="1" s="1"/>
  <c r="J64" i="1" s="1"/>
  <c r="K69" i="1"/>
  <c r="F70" i="1"/>
  <c r="K70" i="1" s="1"/>
  <c r="D71" i="1"/>
  <c r="E71" i="1"/>
  <c r="F71" i="1"/>
  <c r="G71" i="1"/>
  <c r="H71" i="1"/>
  <c r="I71" i="1"/>
  <c r="J71" i="1"/>
  <c r="F72" i="1"/>
  <c r="K72" i="1"/>
  <c r="F73" i="1"/>
  <c r="K73" i="1" s="1"/>
  <c r="F74" i="1"/>
  <c r="K74" i="1"/>
  <c r="D75" i="1"/>
  <c r="E75" i="1"/>
  <c r="G75" i="1"/>
  <c r="F75" i="1" s="1"/>
  <c r="H75" i="1"/>
  <c r="I75" i="1"/>
  <c r="J75" i="1"/>
  <c r="K75" i="1"/>
  <c r="F76" i="1"/>
  <c r="K76" i="1" s="1"/>
  <c r="E77" i="1"/>
  <c r="D78" i="1"/>
  <c r="E78" i="1"/>
  <c r="F78" i="1"/>
  <c r="K78" i="1" s="1"/>
  <c r="G78" i="1"/>
  <c r="H78" i="1"/>
  <c r="I78" i="1"/>
  <c r="J78" i="1"/>
  <c r="J77" i="1" s="1"/>
  <c r="F79" i="1"/>
  <c r="K79" i="1"/>
  <c r="F80" i="1"/>
  <c r="K80" i="1" s="1"/>
  <c r="F81" i="1"/>
  <c r="K81" i="1"/>
  <c r="F82" i="1"/>
  <c r="K82" i="1" s="1"/>
  <c r="F83" i="1"/>
  <c r="K83" i="1"/>
  <c r="F84" i="1"/>
  <c r="K84" i="1" s="1"/>
  <c r="F85" i="1"/>
  <c r="K85" i="1"/>
  <c r="F86" i="1"/>
  <c r="K86" i="1" s="1"/>
  <c r="F87" i="1"/>
  <c r="K87" i="1"/>
  <c r="D88" i="1"/>
  <c r="E88" i="1"/>
  <c r="G88" i="1"/>
  <c r="F88" i="1" s="1"/>
  <c r="K88" i="1" s="1"/>
  <c r="H88" i="1"/>
  <c r="I88" i="1"/>
  <c r="J88" i="1"/>
  <c r="F89" i="1"/>
  <c r="K89" i="1" s="1"/>
  <c r="F90" i="1"/>
  <c r="K90" i="1"/>
  <c r="D92" i="1"/>
  <c r="D91" i="1" s="1"/>
  <c r="E92" i="1"/>
  <c r="E91" i="1" s="1"/>
  <c r="G92" i="1"/>
  <c r="H92" i="1"/>
  <c r="H91" i="1" s="1"/>
  <c r="I92" i="1"/>
  <c r="I91" i="1" s="1"/>
  <c r="I77" i="1" s="1"/>
  <c r="J92" i="1"/>
  <c r="J91" i="1" s="1"/>
  <c r="F93" i="1"/>
  <c r="K93" i="1" s="1"/>
  <c r="F94" i="1"/>
  <c r="K94" i="1"/>
  <c r="D95" i="1"/>
  <c r="E95" i="1"/>
  <c r="G95" i="1"/>
  <c r="F95" i="1" s="1"/>
  <c r="K95" i="1" s="1"/>
  <c r="H95" i="1"/>
  <c r="I95" i="1"/>
  <c r="J95" i="1"/>
  <c r="F96" i="1"/>
  <c r="K96" i="1" s="1"/>
  <c r="F97" i="1"/>
  <c r="K97" i="1"/>
  <c r="D99" i="1"/>
  <c r="D98" i="1" s="1"/>
  <c r="E99" i="1"/>
  <c r="E98" i="1" s="1"/>
  <c r="G99" i="1"/>
  <c r="H99" i="1"/>
  <c r="H98" i="1" s="1"/>
  <c r="I99" i="1"/>
  <c r="I98" i="1" s="1"/>
  <c r="J99" i="1"/>
  <c r="J98" i="1" s="1"/>
  <c r="F100" i="1"/>
  <c r="K100" i="1" s="1"/>
  <c r="F101" i="1"/>
  <c r="K101" i="1"/>
  <c r="F102" i="1"/>
  <c r="K102" i="1" s="1"/>
  <c r="F103" i="1"/>
  <c r="K103" i="1"/>
  <c r="F104" i="1"/>
  <c r="K104" i="1" s="1"/>
  <c r="F105" i="1"/>
  <c r="K105" i="1"/>
  <c r="F106" i="1"/>
  <c r="K106" i="1" s="1"/>
  <c r="F107" i="1"/>
  <c r="K107" i="1"/>
  <c r="D108" i="1"/>
  <c r="E108" i="1"/>
  <c r="G108" i="1"/>
  <c r="H108" i="1"/>
  <c r="I108" i="1"/>
  <c r="J108" i="1"/>
  <c r="F109" i="1"/>
  <c r="K109" i="1" s="1"/>
  <c r="F110" i="1"/>
  <c r="K110" i="1"/>
  <c r="F111" i="1"/>
  <c r="K111" i="1" s="1"/>
  <c r="F112" i="1"/>
  <c r="K112" i="1"/>
  <c r="D113" i="1"/>
  <c r="E113" i="1"/>
  <c r="G113" i="1"/>
  <c r="H113" i="1"/>
  <c r="I113" i="1"/>
  <c r="J113" i="1"/>
  <c r="F114" i="1"/>
  <c r="K114" i="1" s="1"/>
  <c r="F115" i="1"/>
  <c r="K115" i="1"/>
  <c r="F116" i="1"/>
  <c r="K116" i="1" s="1"/>
  <c r="F117" i="1"/>
  <c r="K117" i="1"/>
  <c r="F118" i="1"/>
  <c r="K118" i="1" s="1"/>
  <c r="F119" i="1"/>
  <c r="I119" i="1"/>
  <c r="D120" i="1"/>
  <c r="D119" i="1" s="1"/>
  <c r="E120" i="1"/>
  <c r="E119" i="1" s="1"/>
  <c r="F120" i="1"/>
  <c r="K120" i="1" s="1"/>
  <c r="G120" i="1"/>
  <c r="G119" i="1" s="1"/>
  <c r="H120" i="1"/>
  <c r="H119" i="1" s="1"/>
  <c r="I120" i="1"/>
  <c r="J120" i="1"/>
  <c r="J119" i="1" s="1"/>
  <c r="F121" i="1"/>
  <c r="K121" i="1"/>
  <c r="F122" i="1"/>
  <c r="K122" i="1" s="1"/>
  <c r="F123" i="1"/>
  <c r="K123" i="1"/>
  <c r="F124" i="1"/>
  <c r="K124" i="1"/>
  <c r="F125" i="1"/>
  <c r="K125" i="1"/>
  <c r="D127" i="1"/>
  <c r="E127" i="1"/>
  <c r="G127" i="1"/>
  <c r="H127" i="1"/>
  <c r="I127" i="1"/>
  <c r="J127" i="1"/>
  <c r="F128" i="1"/>
  <c r="K128" i="1"/>
  <c r="F129" i="1"/>
  <c r="K129" i="1"/>
  <c r="F130" i="1"/>
  <c r="K130" i="1"/>
  <c r="F131" i="1"/>
  <c r="K131" i="1"/>
  <c r="F132" i="1"/>
  <c r="K132" i="1"/>
  <c r="F133" i="1"/>
  <c r="K133" i="1"/>
  <c r="F134" i="1"/>
  <c r="K134" i="1"/>
  <c r="F135" i="1"/>
  <c r="K135" i="1"/>
  <c r="F136" i="1"/>
  <c r="K136" i="1"/>
  <c r="D138" i="1"/>
  <c r="D137" i="1" s="1"/>
  <c r="E138" i="1"/>
  <c r="E137" i="1" s="1"/>
  <c r="E126" i="1" s="1"/>
  <c r="G138" i="1"/>
  <c r="G137" i="1" s="1"/>
  <c r="H138" i="1"/>
  <c r="H137" i="1" s="1"/>
  <c r="I138" i="1"/>
  <c r="I137" i="1" s="1"/>
  <c r="J138" i="1"/>
  <c r="J137" i="1" s="1"/>
  <c r="F139" i="1"/>
  <c r="K139" i="1"/>
  <c r="F140" i="1"/>
  <c r="K140" i="1"/>
  <c r="F144" i="1"/>
  <c r="K144" i="1"/>
  <c r="F145" i="1"/>
  <c r="K145" i="1"/>
  <c r="F146" i="1"/>
  <c r="K146" i="1"/>
  <c r="F147" i="1"/>
  <c r="K147" i="1"/>
  <c r="F148" i="1"/>
  <c r="K148" i="1"/>
  <c r="F149" i="1"/>
  <c r="K149" i="1"/>
  <c r="D150" i="1"/>
  <c r="D143" i="1" s="1"/>
  <c r="D142" i="1" s="1"/>
  <c r="D141" i="1" s="1"/>
  <c r="E150" i="1"/>
  <c r="G150" i="1"/>
  <c r="F150" i="1" s="1"/>
  <c r="K150" i="1" s="1"/>
  <c r="H150" i="1"/>
  <c r="H143" i="1" s="1"/>
  <c r="H142" i="1" s="1"/>
  <c r="H141" i="1" s="1"/>
  <c r="I150" i="1"/>
  <c r="I143" i="1" s="1"/>
  <c r="I142" i="1" s="1"/>
  <c r="I141" i="1" s="1"/>
  <c r="J150" i="1"/>
  <c r="J143" i="1" s="1"/>
  <c r="J142" i="1" s="1"/>
  <c r="J141" i="1" s="1"/>
  <c r="F151" i="1"/>
  <c r="K151" i="1"/>
  <c r="F152" i="1"/>
  <c r="K152" i="1"/>
  <c r="F153" i="1"/>
  <c r="K153" i="1"/>
  <c r="F154" i="1"/>
  <c r="K154" i="1"/>
  <c r="F155" i="1"/>
  <c r="K155" i="1"/>
  <c r="F156" i="1"/>
  <c r="K156" i="1"/>
  <c r="F157" i="1"/>
  <c r="K157" i="1"/>
  <c r="F158" i="1"/>
  <c r="K158" i="1"/>
  <c r="D159" i="1"/>
  <c r="E159" i="1"/>
  <c r="G159" i="1"/>
  <c r="F159" i="1" s="1"/>
  <c r="K159" i="1" s="1"/>
  <c r="H159" i="1"/>
  <c r="I159" i="1"/>
  <c r="J159" i="1"/>
  <c r="F160" i="1"/>
  <c r="K160" i="1"/>
  <c r="F161" i="1"/>
  <c r="K161" i="1"/>
  <c r="F162" i="1"/>
  <c r="K162" i="1"/>
  <c r="F163" i="1"/>
  <c r="K163" i="1"/>
  <c r="D164" i="1"/>
  <c r="E164" i="1"/>
  <c r="G164" i="1"/>
  <c r="F164" i="1" s="1"/>
  <c r="K164" i="1" s="1"/>
  <c r="H164" i="1"/>
  <c r="I164" i="1"/>
  <c r="J164" i="1"/>
  <c r="F165" i="1"/>
  <c r="K165" i="1"/>
  <c r="F166" i="1"/>
  <c r="K166" i="1"/>
  <c r="F167" i="1"/>
  <c r="K167" i="1"/>
  <c r="F168" i="1"/>
  <c r="K168" i="1"/>
  <c r="F169" i="1"/>
  <c r="K169" i="1"/>
  <c r="F170" i="1"/>
  <c r="K170" i="1"/>
  <c r="F171" i="1"/>
  <c r="K171" i="1"/>
  <c r="F172" i="1"/>
  <c r="K172" i="1"/>
  <c r="F173" i="1"/>
  <c r="K173" i="1"/>
  <c r="F174" i="1"/>
  <c r="K174" i="1"/>
  <c r="F175" i="1"/>
  <c r="K175" i="1"/>
  <c r="F176" i="1"/>
  <c r="K176" i="1"/>
  <c r="F177" i="1"/>
  <c r="K177" i="1"/>
  <c r="F178" i="1"/>
  <c r="K178" i="1"/>
  <c r="F179" i="1"/>
  <c r="K179" i="1"/>
  <c r="F180" i="1"/>
  <c r="K180" i="1"/>
  <c r="F181" i="1"/>
  <c r="K181" i="1"/>
  <c r="F182" i="1"/>
  <c r="K182" i="1"/>
  <c r="F183" i="1"/>
  <c r="K183" i="1"/>
  <c r="F184" i="1"/>
  <c r="K184" i="1"/>
  <c r="D185" i="1"/>
  <c r="E185" i="1"/>
  <c r="G185" i="1"/>
  <c r="F185" i="1" s="1"/>
  <c r="H185" i="1"/>
  <c r="I185" i="1"/>
  <c r="J185" i="1"/>
  <c r="K185" i="1"/>
  <c r="F186" i="1"/>
  <c r="K186" i="1"/>
  <c r="F187" i="1"/>
  <c r="K187" i="1"/>
  <c r="F188" i="1"/>
  <c r="K188" i="1"/>
  <c r="F189" i="1"/>
  <c r="K189" i="1"/>
  <c r="F190" i="1"/>
  <c r="K190" i="1"/>
  <c r="F191" i="1"/>
  <c r="K191" i="1"/>
  <c r="F192" i="1"/>
  <c r="K192" i="1"/>
  <c r="F193" i="1"/>
  <c r="K193" i="1"/>
  <c r="F194" i="1"/>
  <c r="K194" i="1"/>
  <c r="D195" i="1"/>
  <c r="E195" i="1"/>
  <c r="G195" i="1"/>
  <c r="F195" i="1" s="1"/>
  <c r="K195" i="1" s="1"/>
  <c r="H195" i="1"/>
  <c r="I195" i="1"/>
  <c r="J195" i="1"/>
  <c r="F196" i="1"/>
  <c r="K196" i="1"/>
  <c r="F197" i="1"/>
  <c r="K197" i="1"/>
  <c r="F198" i="1"/>
  <c r="K198" i="1"/>
  <c r="F199" i="1"/>
  <c r="K199" i="1"/>
  <c r="F200" i="1"/>
  <c r="K200" i="1"/>
  <c r="F201" i="1"/>
  <c r="K201" i="1"/>
  <c r="F202" i="1"/>
  <c r="K202" i="1"/>
  <c r="D203" i="1"/>
  <c r="E203" i="1"/>
  <c r="G203" i="1"/>
  <c r="F203" i="1" s="1"/>
  <c r="H203" i="1"/>
  <c r="I203" i="1"/>
  <c r="J203" i="1"/>
  <c r="K203" i="1"/>
  <c r="F204" i="1"/>
  <c r="K204" i="1"/>
  <c r="F205" i="1"/>
  <c r="K205" i="1"/>
  <c r="F206" i="1"/>
  <c r="K206" i="1"/>
  <c r="F207" i="1"/>
  <c r="K207" i="1"/>
  <c r="F208" i="1"/>
  <c r="K208" i="1"/>
  <c r="F209" i="1"/>
  <c r="K209" i="1"/>
  <c r="F210" i="1"/>
  <c r="K210" i="1"/>
  <c r="F211" i="1"/>
  <c r="K211" i="1"/>
  <c r="F212" i="1"/>
  <c r="K212" i="1"/>
  <c r="F213" i="1"/>
  <c r="K213" i="1"/>
  <c r="F214" i="1"/>
  <c r="K214" i="1"/>
  <c r="D216" i="1"/>
  <c r="D215" i="1" s="1"/>
  <c r="E216" i="1"/>
  <c r="G216" i="1"/>
  <c r="F216" i="1" s="1"/>
  <c r="K216" i="1" s="1"/>
  <c r="H216" i="1"/>
  <c r="H215" i="1" s="1"/>
  <c r="I216" i="1"/>
  <c r="J216" i="1"/>
  <c r="J215" i="1" s="1"/>
  <c r="F217" i="1"/>
  <c r="K217" i="1"/>
  <c r="F218" i="1"/>
  <c r="K218" i="1"/>
  <c r="F219" i="1"/>
  <c r="K219" i="1"/>
  <c r="F220" i="1"/>
  <c r="K220" i="1"/>
  <c r="D221" i="1"/>
  <c r="E221" i="1"/>
  <c r="G221" i="1"/>
  <c r="F221" i="1" s="1"/>
  <c r="H221" i="1"/>
  <c r="I221" i="1"/>
  <c r="I215" i="1" s="1"/>
  <c r="J221" i="1"/>
  <c r="F222" i="1"/>
  <c r="K222" i="1"/>
  <c r="F223" i="1"/>
  <c r="K223" i="1"/>
  <c r="F224" i="1"/>
  <c r="K224" i="1"/>
  <c r="F225" i="1"/>
  <c r="K225" i="1"/>
  <c r="D226" i="1"/>
  <c r="E226" i="1"/>
  <c r="G226" i="1"/>
  <c r="F226" i="1" s="1"/>
  <c r="K226" i="1" s="1"/>
  <c r="H226" i="1"/>
  <c r="I226" i="1"/>
  <c r="J226" i="1"/>
  <c r="F227" i="1"/>
  <c r="K227" i="1"/>
  <c r="F228" i="1"/>
  <c r="K228" i="1"/>
  <c r="F229" i="1"/>
  <c r="K229" i="1"/>
  <c r="F230" i="1"/>
  <c r="K230" i="1"/>
  <c r="D231" i="1"/>
  <c r="E231" i="1"/>
  <c r="G231" i="1"/>
  <c r="F231" i="1" s="1"/>
  <c r="H231" i="1"/>
  <c r="I231" i="1"/>
  <c r="J231" i="1"/>
  <c r="F232" i="1"/>
  <c r="K232" i="1"/>
  <c r="F233" i="1"/>
  <c r="K233" i="1"/>
  <c r="F234" i="1"/>
  <c r="K234" i="1"/>
  <c r="F235" i="1"/>
  <c r="K235" i="1"/>
  <c r="D236" i="1"/>
  <c r="E236" i="1"/>
  <c r="G236" i="1"/>
  <c r="F236" i="1" s="1"/>
  <c r="K236" i="1" s="1"/>
  <c r="H236" i="1"/>
  <c r="I236" i="1"/>
  <c r="J236" i="1"/>
  <c r="F237" i="1"/>
  <c r="K237" i="1"/>
  <c r="F238" i="1"/>
  <c r="K238" i="1"/>
  <c r="F239" i="1"/>
  <c r="K239" i="1"/>
  <c r="F240" i="1"/>
  <c r="K240" i="1"/>
  <c r="D241" i="1"/>
  <c r="E241" i="1"/>
  <c r="E215" i="1" s="1"/>
  <c r="G241" i="1"/>
  <c r="F241" i="1" s="1"/>
  <c r="H241" i="1"/>
  <c r="I241" i="1"/>
  <c r="J241" i="1"/>
  <c r="F242" i="1"/>
  <c r="K242" i="1"/>
  <c r="F243" i="1"/>
  <c r="K243" i="1"/>
  <c r="F244" i="1"/>
  <c r="K244" i="1"/>
  <c r="F245" i="1"/>
  <c r="K245" i="1"/>
  <c r="D246" i="1"/>
  <c r="E246" i="1"/>
  <c r="G246" i="1"/>
  <c r="F246" i="1" s="1"/>
  <c r="K246" i="1" s="1"/>
  <c r="H246" i="1"/>
  <c r="I246" i="1"/>
  <c r="J246" i="1"/>
  <c r="F247" i="1"/>
  <c r="K247" i="1"/>
  <c r="F248" i="1"/>
  <c r="K248" i="1"/>
  <c r="F249" i="1"/>
  <c r="K249" i="1"/>
  <c r="F250" i="1"/>
  <c r="K250" i="1"/>
  <c r="D251" i="1"/>
  <c r="E251" i="1"/>
  <c r="G251" i="1"/>
  <c r="F251" i="1" s="1"/>
  <c r="H251" i="1"/>
  <c r="I251" i="1"/>
  <c r="J251" i="1"/>
  <c r="F252" i="1"/>
  <c r="K252" i="1"/>
  <c r="F253" i="1"/>
  <c r="K253" i="1"/>
  <c r="F254" i="1"/>
  <c r="K254" i="1"/>
  <c r="F255" i="1"/>
  <c r="K255" i="1"/>
  <c r="D256" i="1"/>
  <c r="E256" i="1"/>
  <c r="G256" i="1"/>
  <c r="F256" i="1" s="1"/>
  <c r="K256" i="1" s="1"/>
  <c r="H256" i="1"/>
  <c r="I256" i="1"/>
  <c r="J256" i="1"/>
  <c r="F257" i="1"/>
  <c r="K257" i="1"/>
  <c r="F258" i="1"/>
  <c r="K258" i="1"/>
  <c r="F259" i="1"/>
  <c r="K259" i="1"/>
  <c r="F260" i="1"/>
  <c r="K260" i="1"/>
  <c r="D261" i="1"/>
  <c r="E261" i="1"/>
  <c r="G261" i="1"/>
  <c r="F261" i="1" s="1"/>
  <c r="H261" i="1"/>
  <c r="I261" i="1"/>
  <c r="J261" i="1"/>
  <c r="F262" i="1"/>
  <c r="K262" i="1"/>
  <c r="F263" i="1"/>
  <c r="K263" i="1"/>
  <c r="F264" i="1"/>
  <c r="K264" i="1"/>
  <c r="F265" i="1"/>
  <c r="K265" i="1"/>
  <c r="D266" i="1"/>
  <c r="E266" i="1"/>
  <c r="G266" i="1"/>
  <c r="F266" i="1" s="1"/>
  <c r="K266" i="1" s="1"/>
  <c r="H266" i="1"/>
  <c r="I266" i="1"/>
  <c r="J266" i="1"/>
  <c r="F267" i="1"/>
  <c r="K267" i="1"/>
  <c r="F268" i="1"/>
  <c r="K268" i="1"/>
  <c r="F269" i="1"/>
  <c r="K269" i="1"/>
  <c r="F270" i="1"/>
  <c r="K270" i="1"/>
  <c r="D271" i="1"/>
  <c r="E271" i="1"/>
  <c r="G271" i="1"/>
  <c r="F271" i="1" s="1"/>
  <c r="H271" i="1"/>
  <c r="I271" i="1"/>
  <c r="J271" i="1"/>
  <c r="F272" i="1"/>
  <c r="K272" i="1"/>
  <c r="F273" i="1"/>
  <c r="K273" i="1"/>
  <c r="F274" i="1"/>
  <c r="K274" i="1"/>
  <c r="D275" i="1"/>
  <c r="E275" i="1"/>
  <c r="G275" i="1"/>
  <c r="F275" i="1" s="1"/>
  <c r="H275" i="1"/>
  <c r="I275" i="1"/>
  <c r="J275" i="1"/>
  <c r="K275" i="1"/>
  <c r="F276" i="1"/>
  <c r="K276" i="1"/>
  <c r="F277" i="1"/>
  <c r="K277" i="1"/>
  <c r="F278" i="1"/>
  <c r="K278" i="1"/>
  <c r="F279" i="1"/>
  <c r="K279" i="1"/>
  <c r="D280" i="1"/>
  <c r="E280" i="1"/>
  <c r="G280" i="1"/>
  <c r="F280" i="1" s="1"/>
  <c r="H280" i="1"/>
  <c r="I280" i="1"/>
  <c r="J280" i="1"/>
  <c r="K280" i="1"/>
  <c r="F281" i="1"/>
  <c r="K281" i="1"/>
  <c r="F282" i="1"/>
  <c r="K282" i="1"/>
  <c r="F283" i="1"/>
  <c r="K283" i="1"/>
  <c r="F284" i="1"/>
  <c r="K284" i="1"/>
  <c r="D285" i="1"/>
  <c r="E285" i="1"/>
  <c r="G285" i="1"/>
  <c r="F285" i="1" s="1"/>
  <c r="H285" i="1"/>
  <c r="I285" i="1"/>
  <c r="J285" i="1"/>
  <c r="K285" i="1"/>
  <c r="F286" i="1"/>
  <c r="K286" i="1"/>
  <c r="F287" i="1"/>
  <c r="K287" i="1"/>
  <c r="D288" i="1"/>
  <c r="E288" i="1"/>
  <c r="G288" i="1"/>
  <c r="F288" i="1" s="1"/>
  <c r="H288" i="1"/>
  <c r="I288" i="1"/>
  <c r="J288" i="1"/>
  <c r="K288" i="1"/>
  <c r="F289" i="1"/>
  <c r="K289" i="1"/>
  <c r="D291" i="1"/>
  <c r="D290" i="1" s="1"/>
  <c r="E291" i="1"/>
  <c r="E290" i="1" s="1"/>
  <c r="G291" i="1"/>
  <c r="F291" i="1" s="1"/>
  <c r="H291" i="1"/>
  <c r="H290" i="1" s="1"/>
  <c r="I291" i="1"/>
  <c r="I290" i="1" s="1"/>
  <c r="J291" i="1"/>
  <c r="J290" i="1" s="1"/>
  <c r="F292" i="1"/>
  <c r="K292" i="1"/>
  <c r="F293" i="1"/>
  <c r="K293" i="1"/>
  <c r="F294" i="1"/>
  <c r="K294" i="1"/>
  <c r="D295" i="1"/>
  <c r="E295" i="1"/>
  <c r="G295" i="1"/>
  <c r="F295" i="1" s="1"/>
  <c r="H295" i="1"/>
  <c r="I295" i="1"/>
  <c r="J295" i="1"/>
  <c r="K295" i="1"/>
  <c r="F296" i="1"/>
  <c r="K296" i="1"/>
  <c r="F297" i="1"/>
  <c r="K297" i="1"/>
  <c r="F298" i="1"/>
  <c r="K298" i="1"/>
  <c r="D299" i="1"/>
  <c r="E299" i="1"/>
  <c r="G299" i="1"/>
  <c r="F299" i="1" s="1"/>
  <c r="H299" i="1"/>
  <c r="I299" i="1"/>
  <c r="J299" i="1"/>
  <c r="F300" i="1"/>
  <c r="K300" i="1"/>
  <c r="F301" i="1"/>
  <c r="K301" i="1"/>
  <c r="F302" i="1"/>
  <c r="K302" i="1"/>
  <c r="D303" i="1"/>
  <c r="E303" i="1"/>
  <c r="G303" i="1"/>
  <c r="F303" i="1" s="1"/>
  <c r="H303" i="1"/>
  <c r="I303" i="1"/>
  <c r="J303" i="1"/>
  <c r="K303" i="1"/>
  <c r="F304" i="1"/>
  <c r="K304" i="1"/>
  <c r="F305" i="1"/>
  <c r="K305" i="1"/>
  <c r="F306" i="1"/>
  <c r="K306" i="1"/>
  <c r="D307" i="1"/>
  <c r="E307" i="1"/>
  <c r="G307" i="1"/>
  <c r="F307" i="1" s="1"/>
  <c r="K307" i="1" s="1"/>
  <c r="H307" i="1"/>
  <c r="I307" i="1"/>
  <c r="J307" i="1"/>
  <c r="F308" i="1"/>
  <c r="K308" i="1"/>
  <c r="F309" i="1"/>
  <c r="K309" i="1"/>
  <c r="F310" i="1"/>
  <c r="K310" i="1"/>
  <c r="D311" i="1"/>
  <c r="E311" i="1"/>
  <c r="G311" i="1"/>
  <c r="F311" i="1" s="1"/>
  <c r="K311" i="1" s="1"/>
  <c r="H311" i="1"/>
  <c r="I311" i="1"/>
  <c r="J311" i="1"/>
  <c r="F312" i="1"/>
  <c r="K312" i="1"/>
  <c r="F313" i="1"/>
  <c r="K313" i="1"/>
  <c r="F314" i="1"/>
  <c r="K314" i="1"/>
  <c r="D315" i="1"/>
  <c r="E315" i="1"/>
  <c r="G315" i="1"/>
  <c r="F315" i="1" s="1"/>
  <c r="K315" i="1" s="1"/>
  <c r="H315" i="1"/>
  <c r="I315" i="1"/>
  <c r="J315" i="1"/>
  <c r="F316" i="1"/>
  <c r="K316" i="1"/>
  <c r="F317" i="1"/>
  <c r="K317" i="1"/>
  <c r="F318" i="1"/>
  <c r="K318" i="1"/>
  <c r="D319" i="1"/>
  <c r="E319" i="1"/>
  <c r="G319" i="1"/>
  <c r="F319" i="1" s="1"/>
  <c r="K319" i="1" s="1"/>
  <c r="H319" i="1"/>
  <c r="I319" i="1"/>
  <c r="J319" i="1"/>
  <c r="F320" i="1"/>
  <c r="K320" i="1"/>
  <c r="F321" i="1"/>
  <c r="K321" i="1"/>
  <c r="D322" i="1"/>
  <c r="E322" i="1"/>
  <c r="G322" i="1"/>
  <c r="F322" i="1" s="1"/>
  <c r="K322" i="1" s="1"/>
  <c r="H322" i="1"/>
  <c r="I322" i="1"/>
  <c r="J322" i="1"/>
  <c r="F323" i="1"/>
  <c r="K323" i="1"/>
  <c r="G126" i="1" l="1"/>
  <c r="F137" i="1"/>
  <c r="K137" i="1" s="1"/>
  <c r="K299" i="1"/>
  <c r="K291" i="1"/>
  <c r="K271" i="1"/>
  <c r="K261" i="1"/>
  <c r="K251" i="1"/>
  <c r="K241" i="1"/>
  <c r="K231" i="1"/>
  <c r="K221" i="1"/>
  <c r="I126" i="1"/>
  <c r="D126" i="1"/>
  <c r="E143" i="1"/>
  <c r="E142" i="1" s="1"/>
  <c r="E141" i="1" s="1"/>
  <c r="H126" i="1"/>
  <c r="E66" i="1"/>
  <c r="E65" i="1" s="1"/>
  <c r="E64" i="1" s="1"/>
  <c r="G31" i="1"/>
  <c r="H15" i="1"/>
  <c r="F138" i="1"/>
  <c r="K138" i="1" s="1"/>
  <c r="K119" i="1"/>
  <c r="I66" i="1"/>
  <c r="I65" i="1" s="1"/>
  <c r="I64" i="1" s="1"/>
  <c r="G17" i="1"/>
  <c r="G290" i="1"/>
  <c r="F290" i="1" s="1"/>
  <c r="K290" i="1" s="1"/>
  <c r="F127" i="1"/>
  <c r="K127" i="1" s="1"/>
  <c r="F113" i="1"/>
  <c r="K113" i="1" s="1"/>
  <c r="F99" i="1"/>
  <c r="K99" i="1" s="1"/>
  <c r="F92" i="1"/>
  <c r="K92" i="1" s="1"/>
  <c r="F66" i="1"/>
  <c r="K66" i="1" s="1"/>
  <c r="J41" i="1"/>
  <c r="F20" i="1"/>
  <c r="K20" i="1" s="1"/>
  <c r="J16" i="1"/>
  <c r="E16" i="1"/>
  <c r="E15" i="1" s="1"/>
  <c r="E14" i="1" s="1"/>
  <c r="G143" i="1"/>
  <c r="G41" i="1"/>
  <c r="F41" i="1" s="1"/>
  <c r="K41" i="1" s="1"/>
  <c r="G215" i="1"/>
  <c r="F215" i="1" s="1"/>
  <c r="K215" i="1" s="1"/>
  <c r="J126" i="1"/>
  <c r="F108" i="1"/>
  <c r="K108" i="1" s="1"/>
  <c r="G98" i="1"/>
  <c r="F98" i="1" s="1"/>
  <c r="K98" i="1" s="1"/>
  <c r="G91" i="1"/>
  <c r="F91" i="1" s="1"/>
  <c r="K91" i="1" s="1"/>
  <c r="H77" i="1"/>
  <c r="H64" i="1" s="1"/>
  <c r="D77" i="1"/>
  <c r="D64" i="1" s="1"/>
  <c r="K71" i="1"/>
  <c r="F55" i="1"/>
  <c r="K55" i="1" s="1"/>
  <c r="K21" i="1"/>
  <c r="I16" i="1"/>
  <c r="I15" i="1" s="1"/>
  <c r="I14" i="1" s="1"/>
  <c r="D16" i="1"/>
  <c r="D15" i="1" s="1"/>
  <c r="D14" i="1" l="1"/>
  <c r="G77" i="1"/>
  <c r="K65" i="1"/>
  <c r="F143" i="1"/>
  <c r="K143" i="1" s="1"/>
  <c r="G142" i="1"/>
  <c r="F17" i="1"/>
  <c r="K17" i="1" s="1"/>
  <c r="G16" i="1"/>
  <c r="H14" i="1"/>
  <c r="E12" i="1"/>
  <c r="E13" i="1"/>
  <c r="I12" i="1"/>
  <c r="I13" i="1"/>
  <c r="J15" i="1"/>
  <c r="J14" i="1" s="1"/>
  <c r="F31" i="1"/>
  <c r="K31" i="1" s="1"/>
  <c r="G30" i="1"/>
  <c r="F30" i="1" s="1"/>
  <c r="K30" i="1" s="1"/>
  <c r="F126" i="1"/>
  <c r="K126" i="1" s="1"/>
  <c r="H12" i="1" l="1"/>
  <c r="H13" i="1"/>
  <c r="F16" i="1"/>
  <c r="K16" i="1" s="1"/>
  <c r="G15" i="1"/>
  <c r="F77" i="1"/>
  <c r="K77" i="1" s="1"/>
  <c r="G64" i="1"/>
  <c r="F64" i="1" s="1"/>
  <c r="K64" i="1" s="1"/>
  <c r="J12" i="1"/>
  <c r="J13" i="1"/>
  <c r="F142" i="1"/>
  <c r="K142" i="1" s="1"/>
  <c r="G141" i="1"/>
  <c r="F141" i="1" s="1"/>
  <c r="K141" i="1" s="1"/>
  <c r="D12" i="1"/>
  <c r="D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<sst xmlns="http://schemas.openxmlformats.org/spreadsheetml/2006/main" count="964" uniqueCount="892">
  <si>
    <t>JUDETUL  VASLUI</t>
  </si>
  <si>
    <t>COMUNA ROSIESTI</t>
  </si>
  <si>
    <t>CIF 5117550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</si>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</sst>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D14+D119+D126+D141+D215+D285+D288+D290</f>
        <v>3425800</v>
      </c>
      <c r="E12" s="22">
        <f>E14+E119+E126+E141+E215+E285+E288+E290</f>
        <v>1916300</v>
      </c>
      <c r="F12" s="22">
        <f>G12+H12</f>
        <v>3559331</v>
      </c>
      <c r="G12" s="22">
        <f>G14+G119+G126+G141+G215+G285+G288+G290</f>
        <v>1537552</v>
      </c>
      <c r="H12" s="22">
        <f>H14+H119+H126+H141+H215+H285+H288+H290</f>
        <v>2021779</v>
      </c>
      <c r="I12" s="22">
        <f>I14+I119+I126+I141+I215+I285+I288+I290</f>
        <v>1763751</v>
      </c>
      <c r="J12" s="22">
        <f>J14+J119+J126+J141+J215+J285+J288+J290</f>
        <v>0</v>
      </c>
      <c r="K12" s="22">
        <f>F12-I12-J12</f>
        <v>1795580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D14-D42-D113+D119+D126</f>
        <v>1389000</v>
      </c>
      <c r="E13" s="22">
        <f>E14-E42-E113+E119+E126</f>
        <v>806000</v>
      </c>
      <c r="F13" s="22">
        <f>G13+H13</f>
        <v>2501417</v>
      </c>
      <c r="G13" s="22">
        <f>G14-G42-G113+G119+G126</f>
        <v>1537552</v>
      </c>
      <c r="H13" s="22">
        <f>H14-H42-H113+H119+H126</f>
        <v>963865</v>
      </c>
      <c r="I13" s="22">
        <f>I14-I42-I113+I119+I126</f>
        <v>705837</v>
      </c>
      <c r="J13" s="22">
        <f>J14-J42-J113+J119+J126</f>
        <v>0</v>
      </c>
      <c r="K13" s="22">
        <f>F13-I13-J13</f>
        <v>1795580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D15+D64</f>
        <v>3383000</v>
      </c>
      <c r="E14" s="22">
        <f>E15+E64</f>
        <v>1896000</v>
      </c>
      <c r="F14" s="22">
        <f>G14+H14</f>
        <v>3523417</v>
      </c>
      <c r="G14" s="22">
        <f>G15+G64</f>
        <v>1537552</v>
      </c>
      <c r="H14" s="22">
        <f>H15+H64</f>
        <v>1985865</v>
      </c>
      <c r="I14" s="22">
        <f>I15+I64</f>
        <v>1727837</v>
      </c>
      <c r="J14" s="22">
        <f>J15+J64</f>
        <v>0</v>
      </c>
      <c r="K14" s="22">
        <f>F14-I14-J14</f>
        <v>1795580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D16+D30+D41+D61</f>
        <v>3271000</v>
      </c>
      <c r="E15" s="22">
        <f>E16+E30+E41+E61</f>
        <v>1831000</v>
      </c>
      <c r="F15" s="22">
        <f>G15+H15</f>
        <v>2896943</v>
      </c>
      <c r="G15" s="22">
        <f>G16+G30+G41+G61</f>
        <v>972198</v>
      </c>
      <c r="H15" s="22">
        <f>H16+H30+H41+H61</f>
        <v>1924745</v>
      </c>
      <c r="I15" s="22">
        <f>I16+I30+I41+I61</f>
        <v>1699148</v>
      </c>
      <c r="J15" s="22">
        <f>J16+J30+J41+J61</f>
        <v>0</v>
      </c>
      <c r="K15" s="22">
        <f>F15-I15-J15</f>
        <v>1197795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D17+D20+D27</f>
        <v>629000</v>
      </c>
      <c r="E16" s="22">
        <f>E17+E20+E27</f>
        <v>359000</v>
      </c>
      <c r="F16" s="22">
        <f>G16+H16</f>
        <v>301412</v>
      </c>
      <c r="G16" s="22">
        <f>G17+G20+G27</f>
        <v>0</v>
      </c>
      <c r="H16" s="22">
        <f>H17+H20+H27</f>
        <v>301412</v>
      </c>
      <c r="I16" s="22">
        <f>I17+I20+I27</f>
        <v>301412</v>
      </c>
      <c r="J16" s="22">
        <f>J17+J20+J27</f>
        <v>0</v>
      </c>
      <c r="K16" s="22">
        <f>F16-I16-J16</f>
        <v>0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</f>
        <v>0</v>
      </c>
      <c r="E17" s="22">
        <f>E18</f>
        <v>0</v>
      </c>
      <c r="F17" s="22">
        <f>G17+H17</f>
        <v>0</v>
      </c>
      <c r="G17" s="22">
        <f>G18</f>
        <v>0</v>
      </c>
      <c r="H17" s="22">
        <f>H18</f>
        <v>0</v>
      </c>
      <c r="I17" s="22">
        <f>I18</f>
        <v>0</v>
      </c>
      <c r="J17" s="22">
        <f>J18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D19</f>
        <v>0</v>
      </c>
      <c r="E18" s="22">
        <f>E19</f>
        <v>0</v>
      </c>
      <c r="F18" s="22">
        <f>G18+H18</f>
        <v>0</v>
      </c>
      <c r="G18" s="22">
        <f>G19</f>
        <v>0</v>
      </c>
      <c r="H18" s="22">
        <f>H19</f>
        <v>0</v>
      </c>
      <c r="I18" s="22">
        <f>I19</f>
        <v>0</v>
      </c>
      <c r="J18" s="22">
        <f>J19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44</v>
      </c>
      <c r="C19" s="21" t="s">
        <v>45</v>
      </c>
      <c r="D19" s="22">
        <v>0</v>
      </c>
      <c r="E19" s="22">
        <v>0</v>
      </c>
      <c r="F19" s="22">
        <f>G19+H19</f>
        <v>0</v>
      </c>
      <c r="G19" s="22">
        <v>0</v>
      </c>
      <c r="H19" s="22">
        <v>0</v>
      </c>
      <c r="I19" s="22">
        <v>0</v>
      </c>
      <c r="J19" s="22">
        <v>0</v>
      </c>
      <c r="K19" s="22">
        <f>F19-I19-J19</f>
        <v>0</v>
      </c>
    </row>
    <row r="20" spans="1:11" s="7" customFormat="1" ht="33" x14ac:dyDescent="0.25">
      <c r="A20" s="21" t="s">
        <v>46</v>
      </c>
      <c r="B20" s="21" t="s">
        <v>47</v>
      </c>
      <c r="C20" s="21" t="s">
        <v>48</v>
      </c>
      <c r="D20" s="22">
        <f>D21+D24</f>
        <v>629000</v>
      </c>
      <c r="E20" s="22">
        <f>E21+E24</f>
        <v>359000</v>
      </c>
      <c r="F20" s="22">
        <f>G20+H20</f>
        <v>301412</v>
      </c>
      <c r="G20" s="22">
        <f>G21+G24</f>
        <v>0</v>
      </c>
      <c r="H20" s="22">
        <f>H21+H24</f>
        <v>301412</v>
      </c>
      <c r="I20" s="22">
        <f>I21+I24</f>
        <v>301412</v>
      </c>
      <c r="J20" s="22">
        <f>J21+J24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f>D22+D23</f>
        <v>4000</v>
      </c>
      <c r="E21" s="22">
        <f>E22+E23</f>
        <v>2000</v>
      </c>
      <c r="F21" s="22">
        <f>G21+H21</f>
        <v>1290</v>
      </c>
      <c r="G21" s="22">
        <f>G22+G23</f>
        <v>0</v>
      </c>
      <c r="H21" s="22">
        <f>H22+H23</f>
        <v>1290</v>
      </c>
      <c r="I21" s="22">
        <f>I22+I23</f>
        <v>1290</v>
      </c>
      <c r="J21" s="22">
        <f>J22+J23</f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0</v>
      </c>
      <c r="E22" s="22">
        <v>0</v>
      </c>
      <c r="F22" s="22">
        <f>G22+H22</f>
        <v>0</v>
      </c>
      <c r="G22" s="22">
        <v>0</v>
      </c>
      <c r="H22" s="22">
        <v>0</v>
      </c>
      <c r="I22" s="22">
        <v>0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v>4000</v>
      </c>
      <c r="E23" s="22">
        <v>2000</v>
      </c>
      <c r="F23" s="22">
        <f>G23+H23</f>
        <v>1290</v>
      </c>
      <c r="G23" s="22">
        <v>0</v>
      </c>
      <c r="H23" s="22">
        <v>1290</v>
      </c>
      <c r="I23" s="22">
        <v>1290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D25+D26</f>
        <v>625000</v>
      </c>
      <c r="E24" s="22">
        <f>E25+E26</f>
        <v>357000</v>
      </c>
      <c r="F24" s="22">
        <f>G24+H24</f>
        <v>300122</v>
      </c>
      <c r="G24" s="22">
        <f>G25+G26</f>
        <v>0</v>
      </c>
      <c r="H24" s="22">
        <f>H25+H26</f>
        <v>300122</v>
      </c>
      <c r="I24" s="22">
        <f>I25+I26</f>
        <v>300122</v>
      </c>
      <c r="J24" s="22">
        <f>J25+J26</f>
        <v>0</v>
      </c>
      <c r="K24" s="22">
        <f>F24-I24-J24</f>
        <v>0</v>
      </c>
    </row>
    <row r="25" spans="1:11" s="7" customFormat="1" x14ac:dyDescent="0.25">
      <c r="A25" s="21" t="s">
        <v>61</v>
      </c>
      <c r="B25" s="21" t="s">
        <v>62</v>
      </c>
      <c r="C25" s="21" t="s">
        <v>63</v>
      </c>
      <c r="D25" s="22">
        <v>325000</v>
      </c>
      <c r="E25" s="22">
        <v>207000</v>
      </c>
      <c r="F25" s="22">
        <f>G25+H25</f>
        <v>234980</v>
      </c>
      <c r="G25" s="22">
        <v>0</v>
      </c>
      <c r="H25" s="22">
        <v>234980</v>
      </c>
      <c r="I25" s="22">
        <v>234980</v>
      </c>
      <c r="J25" s="22">
        <v>0</v>
      </c>
      <c r="K25" s="22">
        <f>F25-I25-J25</f>
        <v>0</v>
      </c>
    </row>
    <row r="26" spans="1:11" s="7" customFormat="1" ht="22.5" x14ac:dyDescent="0.25">
      <c r="A26" s="21" t="s">
        <v>64</v>
      </c>
      <c r="B26" s="21" t="s">
        <v>65</v>
      </c>
      <c r="C26" s="21" t="s">
        <v>66</v>
      </c>
      <c r="D26" s="22">
        <v>300000</v>
      </c>
      <c r="E26" s="22">
        <v>150000</v>
      </c>
      <c r="F26" s="22">
        <f>G26+H26</f>
        <v>65142</v>
      </c>
      <c r="G26" s="22">
        <v>0</v>
      </c>
      <c r="H26" s="22">
        <v>65142</v>
      </c>
      <c r="I26" s="22">
        <v>65142</v>
      </c>
      <c r="J26" s="22">
        <v>0</v>
      </c>
      <c r="K26" s="22">
        <f>F26-I26-J26</f>
        <v>0</v>
      </c>
    </row>
    <row r="27" spans="1:11" s="7" customFormat="1" ht="22.5" x14ac:dyDescent="0.25">
      <c r="A27" s="21" t="s">
        <v>67</v>
      </c>
      <c r="B27" s="21" t="s">
        <v>68</v>
      </c>
      <c r="C27" s="21" t="s">
        <v>69</v>
      </c>
      <c r="D27" s="22">
        <f>D28</f>
        <v>0</v>
      </c>
      <c r="E27" s="22">
        <f>E28</f>
        <v>0</v>
      </c>
      <c r="F27" s="22">
        <f>G27+H27</f>
        <v>0</v>
      </c>
      <c r="G27" s="22">
        <f>G28</f>
        <v>0</v>
      </c>
      <c r="H27" s="22">
        <f>H28</f>
        <v>0</v>
      </c>
      <c r="I27" s="22">
        <f>I28</f>
        <v>0</v>
      </c>
      <c r="J27" s="22">
        <f>J28</f>
        <v>0</v>
      </c>
      <c r="K27" s="22">
        <f>F27-I27-J27</f>
        <v>0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</f>
        <v>0</v>
      </c>
      <c r="E28" s="22">
        <f>E29</f>
        <v>0</v>
      </c>
      <c r="F28" s="22">
        <f>G28+H28</f>
        <v>0</v>
      </c>
      <c r="G28" s="22">
        <f>G29</f>
        <v>0</v>
      </c>
      <c r="H28" s="22">
        <f>H29</f>
        <v>0</v>
      </c>
      <c r="I28" s="22">
        <f>I29</f>
        <v>0</v>
      </c>
      <c r="J28" s="22">
        <f>J29</f>
        <v>0</v>
      </c>
      <c r="K28" s="22">
        <f>F28-I28-J28</f>
        <v>0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0</v>
      </c>
      <c r="E29" s="22">
        <v>0</v>
      </c>
      <c r="F29" s="22">
        <f>G29+H29</f>
        <v>0</v>
      </c>
      <c r="G29" s="22">
        <v>0</v>
      </c>
      <c r="H29" s="22">
        <v>0</v>
      </c>
      <c r="I29" s="22">
        <v>0</v>
      </c>
      <c r="J29" s="22">
        <v>0</v>
      </c>
      <c r="K29" s="22">
        <f>F29-I29-J29</f>
        <v>0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f>D31</f>
        <v>556000</v>
      </c>
      <c r="E30" s="22">
        <f>E31</f>
        <v>328000</v>
      </c>
      <c r="F30" s="22">
        <f>G30+H30</f>
        <v>1403601</v>
      </c>
      <c r="G30" s="22">
        <f>G31</f>
        <v>891597</v>
      </c>
      <c r="H30" s="22">
        <f>H31</f>
        <v>512004</v>
      </c>
      <c r="I30" s="22">
        <f>I31</f>
        <v>320617</v>
      </c>
      <c r="J30" s="22">
        <f>J31</f>
        <v>0</v>
      </c>
      <c r="K30" s="22">
        <f>F30-I30-J30</f>
        <v>1082984</v>
      </c>
    </row>
    <row r="31" spans="1:11" s="7" customFormat="1" ht="22.5" x14ac:dyDescent="0.25">
      <c r="A31" s="21" t="s">
        <v>79</v>
      </c>
      <c r="B31" s="21" t="s">
        <v>80</v>
      </c>
      <c r="C31" s="21" t="s">
        <v>81</v>
      </c>
      <c r="D31" s="22">
        <f>D32+D35+D39+D40</f>
        <v>556000</v>
      </c>
      <c r="E31" s="22">
        <f>E32+E35+E39+E40</f>
        <v>328000</v>
      </c>
      <c r="F31" s="22">
        <f>G31+H31</f>
        <v>1403601</v>
      </c>
      <c r="G31" s="22">
        <f>G32+G35+G39+G40</f>
        <v>891597</v>
      </c>
      <c r="H31" s="22">
        <f>H32+H35+H39+H40</f>
        <v>512004</v>
      </c>
      <c r="I31" s="22">
        <f>I32+I35+I39+I40</f>
        <v>320617</v>
      </c>
      <c r="J31" s="22">
        <f>J32+J35+J39+J40</f>
        <v>0</v>
      </c>
      <c r="K31" s="22">
        <f>F31-I31-J31</f>
        <v>1082984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f>D33+D34</f>
        <v>160000</v>
      </c>
      <c r="E32" s="22">
        <f>E33+E34</f>
        <v>110000</v>
      </c>
      <c r="F32" s="22">
        <f>G32+H32</f>
        <v>257651</v>
      </c>
      <c r="G32" s="22">
        <f>G33+G34</f>
        <v>77208</v>
      </c>
      <c r="H32" s="22">
        <f>H33+H34</f>
        <v>180443</v>
      </c>
      <c r="I32" s="22">
        <f>I33+I34</f>
        <v>106632</v>
      </c>
      <c r="J32" s="22">
        <f>J33+J34</f>
        <v>0</v>
      </c>
      <c r="K32" s="22">
        <f>F32-I32-J32</f>
        <v>151019</v>
      </c>
    </row>
    <row r="33" spans="1:11" s="7" customFormat="1" x14ac:dyDescent="0.25">
      <c r="A33" s="21" t="s">
        <v>85</v>
      </c>
      <c r="B33" s="21" t="s">
        <v>86</v>
      </c>
      <c r="C33" s="21" t="s">
        <v>87</v>
      </c>
      <c r="D33" s="22">
        <v>20000</v>
      </c>
      <c r="E33" s="22">
        <v>10000</v>
      </c>
      <c r="F33" s="22">
        <f>G33+H33</f>
        <v>64519</v>
      </c>
      <c r="G33" s="22">
        <v>42831</v>
      </c>
      <c r="H33" s="22">
        <v>21688</v>
      </c>
      <c r="I33" s="22">
        <v>15303</v>
      </c>
      <c r="J33" s="22">
        <v>0</v>
      </c>
      <c r="K33" s="22">
        <f>F33-I33-J33</f>
        <v>49216</v>
      </c>
    </row>
    <row r="34" spans="1:11" s="7" customFormat="1" x14ac:dyDescent="0.25">
      <c r="A34" s="21" t="s">
        <v>88</v>
      </c>
      <c r="B34" s="21" t="s">
        <v>89</v>
      </c>
      <c r="C34" s="21" t="s">
        <v>90</v>
      </c>
      <c r="D34" s="22">
        <v>140000</v>
      </c>
      <c r="E34" s="22">
        <v>100000</v>
      </c>
      <c r="F34" s="22">
        <f>G34+H34</f>
        <v>193132</v>
      </c>
      <c r="G34" s="22">
        <v>34377</v>
      </c>
      <c r="H34" s="22">
        <v>158755</v>
      </c>
      <c r="I34" s="22">
        <v>91329</v>
      </c>
      <c r="J34" s="22">
        <v>0</v>
      </c>
      <c r="K34" s="22">
        <f>F34-I34-J34</f>
        <v>101803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f>D36+D37+D38</f>
        <v>396000</v>
      </c>
      <c r="E35" s="22">
        <f>E36+E37+E38</f>
        <v>218000</v>
      </c>
      <c r="F35" s="22">
        <f>G35+H35</f>
        <v>1142862</v>
      </c>
      <c r="G35" s="22">
        <f>G36+G37+G38</f>
        <v>814389</v>
      </c>
      <c r="H35" s="22">
        <f>H36+H37+H38</f>
        <v>328473</v>
      </c>
      <c r="I35" s="22">
        <f>I36+I37+I38</f>
        <v>210897</v>
      </c>
      <c r="J35" s="22">
        <f>J36+J37+J38</f>
        <v>0</v>
      </c>
      <c r="K35" s="22">
        <f>F35-I35-J35</f>
        <v>931965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90000</v>
      </c>
      <c r="E36" s="22">
        <v>50000</v>
      </c>
      <c r="F36" s="22">
        <f>G36+H36</f>
        <v>193335</v>
      </c>
      <c r="G36" s="22">
        <v>137735</v>
      </c>
      <c r="H36" s="22">
        <v>55600</v>
      </c>
      <c r="I36" s="22">
        <v>43512</v>
      </c>
      <c r="J36" s="22">
        <v>0</v>
      </c>
      <c r="K36" s="22">
        <f>F36-I36-J36</f>
        <v>149823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16000</v>
      </c>
      <c r="E37" s="22">
        <v>8000</v>
      </c>
      <c r="F37" s="22">
        <f>G37+H37</f>
        <v>18003</v>
      </c>
      <c r="G37" s="22">
        <v>2473</v>
      </c>
      <c r="H37" s="22">
        <v>15530</v>
      </c>
      <c r="I37" s="22">
        <v>15557</v>
      </c>
      <c r="J37" s="22">
        <v>0</v>
      </c>
      <c r="K37" s="22">
        <f>F37-I37-J37</f>
        <v>2446</v>
      </c>
    </row>
    <row r="38" spans="1:11" s="7" customFormat="1" x14ac:dyDescent="0.25">
      <c r="A38" s="21" t="s">
        <v>100</v>
      </c>
      <c r="B38" s="21" t="s">
        <v>101</v>
      </c>
      <c r="C38" s="21" t="s">
        <v>102</v>
      </c>
      <c r="D38" s="22">
        <v>290000</v>
      </c>
      <c r="E38" s="22">
        <v>160000</v>
      </c>
      <c r="F38" s="22">
        <f>G38+H38</f>
        <v>931524</v>
      </c>
      <c r="G38" s="22">
        <v>674181</v>
      </c>
      <c r="H38" s="22">
        <v>257343</v>
      </c>
      <c r="I38" s="22">
        <v>151828</v>
      </c>
      <c r="J38" s="22">
        <v>0</v>
      </c>
      <c r="K38" s="22">
        <f>F38-I38-J38</f>
        <v>779696</v>
      </c>
    </row>
    <row r="39" spans="1:11" s="7" customFormat="1" x14ac:dyDescent="0.25">
      <c r="A39" s="21" t="s">
        <v>103</v>
      </c>
      <c r="B39" s="21" t="s">
        <v>104</v>
      </c>
      <c r="C39" s="21" t="s">
        <v>105</v>
      </c>
      <c r="D39" s="22">
        <v>0</v>
      </c>
      <c r="E39" s="22">
        <v>0</v>
      </c>
      <c r="F39" s="22">
        <f>G39+H39</f>
        <v>3088</v>
      </c>
      <c r="G39" s="22">
        <v>0</v>
      </c>
      <c r="H39" s="22">
        <v>3088</v>
      </c>
      <c r="I39" s="22">
        <v>3088</v>
      </c>
      <c r="J39" s="22">
        <v>0</v>
      </c>
      <c r="K39" s="22">
        <f>F39-I39-J39</f>
        <v>0</v>
      </c>
    </row>
    <row r="40" spans="1:11" s="7" customFormat="1" x14ac:dyDescent="0.25">
      <c r="A40" s="21" t="s">
        <v>106</v>
      </c>
      <c r="B40" s="21" t="s">
        <v>107</v>
      </c>
      <c r="C40" s="21" t="s">
        <v>108</v>
      </c>
      <c r="D40" s="22">
        <v>0</v>
      </c>
      <c r="E40" s="22">
        <v>0</v>
      </c>
      <c r="F40" s="22">
        <f>G40+H40</f>
        <v>0</v>
      </c>
      <c r="G40" s="22">
        <v>0</v>
      </c>
      <c r="H40" s="22">
        <v>0</v>
      </c>
      <c r="I40" s="22">
        <v>0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f>D42+D50+D52+D55</f>
        <v>2074000</v>
      </c>
      <c r="E41" s="22">
        <f>E42+E50+E52+E55</f>
        <v>1138000</v>
      </c>
      <c r="F41" s="22">
        <f>G41+H41</f>
        <v>1174587</v>
      </c>
      <c r="G41" s="22">
        <f>G42+G50+G52+G55</f>
        <v>77005</v>
      </c>
      <c r="H41" s="22">
        <f>H42+H50+H52+H55</f>
        <v>1097582</v>
      </c>
      <c r="I41" s="22">
        <f>I42+I50+I52+I55</f>
        <v>1063330</v>
      </c>
      <c r="J41" s="22">
        <f>J42+J50+J52+J55</f>
        <v>0</v>
      </c>
      <c r="K41" s="22">
        <f>F41-I41-J41</f>
        <v>111257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D43+D44+D45+D46+D47+D48+D49</f>
        <v>1994000</v>
      </c>
      <c r="E42" s="22">
        <f>E43+E44+E45+E46+E47+E48+E49</f>
        <v>1090000</v>
      </c>
      <c r="F42" s="22">
        <f>G42+H42</f>
        <v>1022000</v>
      </c>
      <c r="G42" s="22">
        <f>G43+G44+G45+G46+G47+G48+G49</f>
        <v>0</v>
      </c>
      <c r="H42" s="22">
        <f>H43+H44+H45+H46+H47+H48+H49</f>
        <v>1022000</v>
      </c>
      <c r="I42" s="22">
        <f>I43+I44+I45+I46+I47+I48+I49</f>
        <v>1022000</v>
      </c>
      <c r="J42" s="22">
        <f>J43+J44+J45+J46+J47+J48+J49</f>
        <v>0</v>
      </c>
      <c r="K42" s="22">
        <f>F42-I42-J42</f>
        <v>0</v>
      </c>
    </row>
    <row r="43" spans="1:11" s="7" customFormat="1" ht="33" x14ac:dyDescent="0.25">
      <c r="A43" s="21" t="s">
        <v>115</v>
      </c>
      <c r="B43" s="21" t="s">
        <v>116</v>
      </c>
      <c r="C43" s="21" t="s">
        <v>117</v>
      </c>
      <c r="D43" s="22">
        <v>0</v>
      </c>
      <c r="E43" s="22">
        <v>0</v>
      </c>
      <c r="F43" s="22">
        <f>G43+H43</f>
        <v>0</v>
      </c>
      <c r="G43" s="22">
        <v>0</v>
      </c>
      <c r="H43" s="22">
        <v>0</v>
      </c>
      <c r="I43" s="22">
        <v>0</v>
      </c>
      <c r="J43" s="22">
        <v>0</v>
      </c>
      <c r="K43" s="22">
        <f>F43-I43-J43</f>
        <v>0</v>
      </c>
    </row>
    <row r="44" spans="1:11" s="7" customFormat="1" ht="43.5" x14ac:dyDescent="0.25">
      <c r="A44" s="21" t="s">
        <v>118</v>
      </c>
      <c r="B44" s="21" t="s">
        <v>119</v>
      </c>
      <c r="C44" s="21" t="s">
        <v>120</v>
      </c>
      <c r="D44" s="22">
        <v>1050000</v>
      </c>
      <c r="E44" s="22">
        <v>572000</v>
      </c>
      <c r="F44" s="22">
        <f>G44+H44</f>
        <v>540000</v>
      </c>
      <c r="G44" s="22">
        <v>0</v>
      </c>
      <c r="H44" s="22">
        <v>540000</v>
      </c>
      <c r="I44" s="22">
        <v>540000</v>
      </c>
      <c r="J44" s="22">
        <v>0</v>
      </c>
      <c r="K44" s="22">
        <f>F44-I44-J44</f>
        <v>0</v>
      </c>
    </row>
    <row r="45" spans="1:11" s="7" customFormat="1" ht="33" x14ac:dyDescent="0.25">
      <c r="A45" s="21" t="s">
        <v>121</v>
      </c>
      <c r="B45" s="21" t="s">
        <v>122</v>
      </c>
      <c r="C45" s="21" t="s">
        <v>123</v>
      </c>
      <c r="D45" s="22">
        <v>0</v>
      </c>
      <c r="E45" s="22">
        <v>0</v>
      </c>
      <c r="F45" s="22">
        <f>G45+H45</f>
        <v>0</v>
      </c>
      <c r="G45" s="22">
        <v>0</v>
      </c>
      <c r="H45" s="22">
        <v>0</v>
      </c>
      <c r="I45" s="22">
        <v>0</v>
      </c>
      <c r="J45" s="22">
        <v>0</v>
      </c>
      <c r="K45" s="22">
        <f>F45-I45-J45</f>
        <v>0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v>50000</v>
      </c>
      <c r="E46" s="22">
        <v>36000</v>
      </c>
      <c r="F46" s="22">
        <f>G46+H46</f>
        <v>0</v>
      </c>
      <c r="G46" s="22">
        <v>0</v>
      </c>
      <c r="H46" s="22">
        <v>0</v>
      </c>
      <c r="I46" s="22">
        <v>0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v>894000</v>
      </c>
      <c r="E47" s="22">
        <v>482000</v>
      </c>
      <c r="F47" s="22">
        <f>G47+H47</f>
        <v>482000</v>
      </c>
      <c r="G47" s="22">
        <v>0</v>
      </c>
      <c r="H47" s="22">
        <v>482000</v>
      </c>
      <c r="I47" s="22">
        <v>482000</v>
      </c>
      <c r="J47" s="22">
        <v>0</v>
      </c>
      <c r="K47" s="22">
        <f>F47-I47-J47</f>
        <v>0</v>
      </c>
    </row>
    <row r="48" spans="1:11" s="7" customFormat="1" ht="33" x14ac:dyDescent="0.25">
      <c r="A48" s="21" t="s">
        <v>130</v>
      </c>
      <c r="B48" s="21" t="s">
        <v>131</v>
      </c>
      <c r="C48" s="21" t="s">
        <v>132</v>
      </c>
      <c r="D48" s="22">
        <v>0</v>
      </c>
      <c r="E48" s="22">
        <v>0</v>
      </c>
      <c r="F48" s="22">
        <f>G48+H48</f>
        <v>0</v>
      </c>
      <c r="G48" s="22">
        <v>0</v>
      </c>
      <c r="H48" s="22">
        <v>0</v>
      </c>
      <c r="I48" s="22">
        <v>0</v>
      </c>
      <c r="J48" s="22">
        <v>0</v>
      </c>
      <c r="K48" s="22">
        <f>F48-I48-J48</f>
        <v>0</v>
      </c>
    </row>
    <row r="49" spans="1:11" s="7" customFormat="1" ht="33" x14ac:dyDescent="0.25">
      <c r="A49" s="21" t="s">
        <v>133</v>
      </c>
      <c r="B49" s="21" t="s">
        <v>134</v>
      </c>
      <c r="C49" s="21" t="s">
        <v>135</v>
      </c>
      <c r="D49" s="22">
        <v>0</v>
      </c>
      <c r="E49" s="22">
        <v>0</v>
      </c>
      <c r="F49" s="22">
        <f>G49+H49</f>
        <v>0</v>
      </c>
      <c r="G49" s="22">
        <v>0</v>
      </c>
      <c r="H49" s="22">
        <v>0</v>
      </c>
      <c r="I49" s="22">
        <v>0</v>
      </c>
      <c r="J49" s="22">
        <v>0</v>
      </c>
      <c r="K49" s="22">
        <f>F49-I49-J49</f>
        <v>0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f>D51</f>
        <v>0</v>
      </c>
      <c r="E50" s="22">
        <f>E51</f>
        <v>0</v>
      </c>
      <c r="F50" s="22">
        <f>G50+H50</f>
        <v>0</v>
      </c>
      <c r="G50" s="22">
        <f>G51</f>
        <v>0</v>
      </c>
      <c r="H50" s="22">
        <f>H51</f>
        <v>0</v>
      </c>
      <c r="I50" s="22">
        <f>I51</f>
        <v>0</v>
      </c>
      <c r="J50" s="22">
        <f>J51</f>
        <v>0</v>
      </c>
      <c r="K50" s="22">
        <f>F50-I50-J50</f>
        <v>0</v>
      </c>
    </row>
    <row r="51" spans="1:11" s="7" customFormat="1" x14ac:dyDescent="0.25">
      <c r="A51" s="21" t="s">
        <v>139</v>
      </c>
      <c r="B51" s="21" t="s">
        <v>140</v>
      </c>
      <c r="C51" s="21" t="s">
        <v>141</v>
      </c>
      <c r="D51" s="22">
        <v>0</v>
      </c>
      <c r="E51" s="22">
        <v>0</v>
      </c>
      <c r="F51" s="22">
        <f>G51+H51</f>
        <v>0</v>
      </c>
      <c r="G51" s="22">
        <v>0</v>
      </c>
      <c r="H51" s="22">
        <v>0</v>
      </c>
      <c r="I51" s="22">
        <v>0</v>
      </c>
      <c r="J51" s="22">
        <v>0</v>
      </c>
      <c r="K51" s="22">
        <f>F51-I51-J51</f>
        <v>0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D53+D54</f>
        <v>0</v>
      </c>
      <c r="E52" s="22">
        <f>E53+E54</f>
        <v>0</v>
      </c>
      <c r="F52" s="22">
        <f>G52+H52</f>
        <v>0</v>
      </c>
      <c r="G52" s="22">
        <f>G53+G54</f>
        <v>0</v>
      </c>
      <c r="H52" s="22">
        <f>H53+H54</f>
        <v>0</v>
      </c>
      <c r="I52" s="22">
        <f>I53+I54</f>
        <v>0</v>
      </c>
      <c r="J52" s="22">
        <f>J53+J54</f>
        <v>0</v>
      </c>
      <c r="K52" s="22">
        <f>F52-I52-J52</f>
        <v>0</v>
      </c>
    </row>
    <row r="53" spans="1:11" s="7" customFormat="1" x14ac:dyDescent="0.25">
      <c r="A53" s="21" t="s">
        <v>145</v>
      </c>
      <c r="B53" s="21" t="s">
        <v>146</v>
      </c>
      <c r="C53" s="21" t="s">
        <v>147</v>
      </c>
      <c r="D53" s="22">
        <v>0</v>
      </c>
      <c r="E53" s="22">
        <v>0</v>
      </c>
      <c r="F53" s="22">
        <f>G53+H53</f>
        <v>0</v>
      </c>
      <c r="G53" s="22">
        <v>0</v>
      </c>
      <c r="H53" s="22">
        <v>0</v>
      </c>
      <c r="I53" s="22">
        <v>0</v>
      </c>
      <c r="J53" s="22">
        <v>0</v>
      </c>
      <c r="K53" s="22">
        <f>F53-I53-J53</f>
        <v>0</v>
      </c>
    </row>
    <row r="54" spans="1:11" s="7" customFormat="1" x14ac:dyDescent="0.25">
      <c r="A54" s="21" t="s">
        <v>148</v>
      </c>
      <c r="B54" s="21" t="s">
        <v>149</v>
      </c>
      <c r="C54" s="21" t="s">
        <v>150</v>
      </c>
      <c r="D54" s="22">
        <v>0</v>
      </c>
      <c r="E54" s="22">
        <v>0</v>
      </c>
      <c r="F54" s="22">
        <f>G54+H54</f>
        <v>0</v>
      </c>
      <c r="G54" s="22">
        <v>0</v>
      </c>
      <c r="H54" s="22">
        <v>0</v>
      </c>
      <c r="I54" s="22">
        <v>0</v>
      </c>
      <c r="J54" s="22">
        <v>0</v>
      </c>
      <c r="K54" s="22">
        <f>F54-I54-J54</f>
        <v>0</v>
      </c>
    </row>
    <row r="55" spans="1:11" s="7" customFormat="1" ht="33" x14ac:dyDescent="0.25">
      <c r="A55" s="21" t="s">
        <v>151</v>
      </c>
      <c r="B55" s="21" t="s">
        <v>152</v>
      </c>
      <c r="C55" s="21" t="s">
        <v>153</v>
      </c>
      <c r="D55" s="22">
        <f>D56+D59+D60</f>
        <v>80000</v>
      </c>
      <c r="E55" s="22">
        <f>E56+E59+E60</f>
        <v>48000</v>
      </c>
      <c r="F55" s="22">
        <f>G55+H55</f>
        <v>152587</v>
      </c>
      <c r="G55" s="22">
        <f>G56+G59+G60</f>
        <v>77005</v>
      </c>
      <c r="H55" s="22">
        <f>H56+H59+H60</f>
        <v>75582</v>
      </c>
      <c r="I55" s="22">
        <f>I56+I59+I60</f>
        <v>41330</v>
      </c>
      <c r="J55" s="22">
        <f>J56+J59+J60</f>
        <v>0</v>
      </c>
      <c r="K55" s="22">
        <f>F55-I55-J55</f>
        <v>111257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f>D57+D58</f>
        <v>80000</v>
      </c>
      <c r="E56" s="22">
        <f>E57+E58</f>
        <v>48000</v>
      </c>
      <c r="F56" s="22">
        <f>G56+H56</f>
        <v>152587</v>
      </c>
      <c r="G56" s="22">
        <f>G57+G58</f>
        <v>77005</v>
      </c>
      <c r="H56" s="22">
        <f>H57+H58</f>
        <v>75582</v>
      </c>
      <c r="I56" s="22">
        <f>I57+I58</f>
        <v>41330</v>
      </c>
      <c r="J56" s="22">
        <f>J57+J58</f>
        <v>0</v>
      </c>
      <c r="K56" s="22">
        <f>F56-I56-J56</f>
        <v>111257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v>50000</v>
      </c>
      <c r="E57" s="22">
        <v>30000</v>
      </c>
      <c r="F57" s="22">
        <f>G57+H57</f>
        <v>119362</v>
      </c>
      <c r="G57" s="22">
        <v>74244</v>
      </c>
      <c r="H57" s="22">
        <v>45118</v>
      </c>
      <c r="I57" s="22">
        <v>18276</v>
      </c>
      <c r="J57" s="22">
        <v>0</v>
      </c>
      <c r="K57" s="22">
        <f>F57-I57-J57</f>
        <v>101086</v>
      </c>
    </row>
    <row r="58" spans="1:11" s="7" customFormat="1" ht="22.5" x14ac:dyDescent="0.25">
      <c r="A58" s="21" t="s">
        <v>160</v>
      </c>
      <c r="B58" s="21" t="s">
        <v>161</v>
      </c>
      <c r="C58" s="21" t="s">
        <v>162</v>
      </c>
      <c r="D58" s="22">
        <v>30000</v>
      </c>
      <c r="E58" s="22">
        <v>18000</v>
      </c>
      <c r="F58" s="22">
        <f>G58+H58</f>
        <v>33225</v>
      </c>
      <c r="G58" s="22">
        <v>2761</v>
      </c>
      <c r="H58" s="22">
        <v>30464</v>
      </c>
      <c r="I58" s="22">
        <v>23054</v>
      </c>
      <c r="J58" s="22">
        <v>0</v>
      </c>
      <c r="K58" s="22">
        <f>F58-I58-J58</f>
        <v>10171</v>
      </c>
    </row>
    <row r="59" spans="1:11" s="7" customFormat="1" ht="22.5" x14ac:dyDescent="0.25">
      <c r="A59" s="21" t="s">
        <v>163</v>
      </c>
      <c r="B59" s="21" t="s">
        <v>164</v>
      </c>
      <c r="C59" s="21" t="s">
        <v>165</v>
      </c>
      <c r="D59" s="22">
        <v>0</v>
      </c>
      <c r="E59" s="22">
        <v>0</v>
      </c>
      <c r="F59" s="22">
        <f>G59+H59</f>
        <v>0</v>
      </c>
      <c r="G59" s="22">
        <v>0</v>
      </c>
      <c r="H59" s="22">
        <v>0</v>
      </c>
      <c r="I59" s="22">
        <v>0</v>
      </c>
      <c r="J59" s="22">
        <v>0</v>
      </c>
      <c r="K59" s="22">
        <f>F59-I59-J59</f>
        <v>0</v>
      </c>
    </row>
    <row r="60" spans="1:11" s="7" customFormat="1" ht="33" x14ac:dyDescent="0.25">
      <c r="A60" s="21" t="s">
        <v>166</v>
      </c>
      <c r="B60" s="21" t="s">
        <v>167</v>
      </c>
      <c r="C60" s="21" t="s">
        <v>168</v>
      </c>
      <c r="D60" s="22">
        <v>0</v>
      </c>
      <c r="E60" s="22">
        <v>0</v>
      </c>
      <c r="F60" s="22">
        <f>G60+H60</f>
        <v>0</v>
      </c>
      <c r="G60" s="22">
        <v>0</v>
      </c>
      <c r="H60" s="22">
        <v>0</v>
      </c>
      <c r="I60" s="22">
        <v>0</v>
      </c>
      <c r="J60" s="22">
        <v>0</v>
      </c>
      <c r="K60" s="22">
        <f>F60-I60-J60</f>
        <v>0</v>
      </c>
    </row>
    <row r="61" spans="1:11" s="7" customFormat="1" ht="22.5" x14ac:dyDescent="0.25">
      <c r="A61" s="21" t="s">
        <v>169</v>
      </c>
      <c r="B61" s="21" t="s">
        <v>170</v>
      </c>
      <c r="C61" s="21" t="s">
        <v>171</v>
      </c>
      <c r="D61" s="22">
        <f>D62</f>
        <v>12000</v>
      </c>
      <c r="E61" s="22">
        <f>E62</f>
        <v>6000</v>
      </c>
      <c r="F61" s="22">
        <f>G61+H61</f>
        <v>17343</v>
      </c>
      <c r="G61" s="22">
        <f>G62</f>
        <v>3596</v>
      </c>
      <c r="H61" s="22">
        <f>H62</f>
        <v>13747</v>
      </c>
      <c r="I61" s="22">
        <f>I62</f>
        <v>13789</v>
      </c>
      <c r="J61" s="22">
        <f>J62</f>
        <v>0</v>
      </c>
      <c r="K61" s="22">
        <f>F61-I61-J61</f>
        <v>3554</v>
      </c>
    </row>
    <row r="62" spans="1:11" s="7" customFormat="1" x14ac:dyDescent="0.25">
      <c r="A62" s="21" t="s">
        <v>172</v>
      </c>
      <c r="B62" s="21" t="s">
        <v>173</v>
      </c>
      <c r="C62" s="21" t="s">
        <v>174</v>
      </c>
      <c r="D62" s="22">
        <f>D63</f>
        <v>12000</v>
      </c>
      <c r="E62" s="22">
        <f>E63</f>
        <v>6000</v>
      </c>
      <c r="F62" s="22">
        <f>G62+H62</f>
        <v>17343</v>
      </c>
      <c r="G62" s="22">
        <f>G63</f>
        <v>3596</v>
      </c>
      <c r="H62" s="22">
        <f>H63</f>
        <v>13747</v>
      </c>
      <c r="I62" s="22">
        <f>I63</f>
        <v>13789</v>
      </c>
      <c r="J62" s="22">
        <f>J63</f>
        <v>0</v>
      </c>
      <c r="K62" s="22">
        <f>F62-I62-J62</f>
        <v>3554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v>12000</v>
      </c>
      <c r="E63" s="22">
        <v>6000</v>
      </c>
      <c r="F63" s="22">
        <f>G63+H63</f>
        <v>17343</v>
      </c>
      <c r="G63" s="22">
        <v>3596</v>
      </c>
      <c r="H63" s="22">
        <v>13747</v>
      </c>
      <c r="I63" s="22">
        <v>13789</v>
      </c>
      <c r="J63" s="22">
        <v>0</v>
      </c>
      <c r="K63" s="22">
        <f>F63-I63-J63</f>
        <v>3554</v>
      </c>
    </row>
    <row r="64" spans="1:11" s="7" customFormat="1" x14ac:dyDescent="0.25">
      <c r="A64" s="21" t="s">
        <v>178</v>
      </c>
      <c r="B64" s="21" t="s">
        <v>179</v>
      </c>
      <c r="C64" s="21" t="s">
        <v>180</v>
      </c>
      <c r="D64" s="22">
        <f>D65+D77</f>
        <v>112000</v>
      </c>
      <c r="E64" s="22">
        <f>E65+E77</f>
        <v>65000</v>
      </c>
      <c r="F64" s="22">
        <f>G64+H64</f>
        <v>626474</v>
      </c>
      <c r="G64" s="22">
        <f>G65+G77</f>
        <v>565354</v>
      </c>
      <c r="H64" s="22">
        <f>H65+H77</f>
        <v>61120</v>
      </c>
      <c r="I64" s="22">
        <f>I65+I77</f>
        <v>28689</v>
      </c>
      <c r="J64" s="22">
        <f>J65+J77</f>
        <v>0</v>
      </c>
      <c r="K64" s="22">
        <f>F64-I64-J64</f>
        <v>597785</v>
      </c>
    </row>
    <row r="65" spans="1:11" s="7" customFormat="1" ht="22.5" x14ac:dyDescent="0.25">
      <c r="A65" s="21" t="s">
        <v>181</v>
      </c>
      <c r="B65" s="21" t="s">
        <v>182</v>
      </c>
      <c r="C65" s="21" t="s">
        <v>183</v>
      </c>
      <c r="D65" s="22">
        <f>D66+D75</f>
        <v>32000</v>
      </c>
      <c r="E65" s="22">
        <f>E66+E75</f>
        <v>18000</v>
      </c>
      <c r="F65" s="22">
        <f>G65+H65</f>
        <v>31846</v>
      </c>
      <c r="G65" s="22">
        <f>G66+G75</f>
        <v>9600</v>
      </c>
      <c r="H65" s="22">
        <f>H66+H75</f>
        <v>22246</v>
      </c>
      <c r="I65" s="22">
        <f>I66+I75</f>
        <v>5726</v>
      </c>
      <c r="J65" s="22">
        <f>J66+J75</f>
        <v>0</v>
      </c>
      <c r="K65" s="22">
        <f>F65-I65-J65</f>
        <v>26120</v>
      </c>
    </row>
    <row r="66" spans="1:11" s="7" customFormat="1" ht="22.5" x14ac:dyDescent="0.25">
      <c r="A66" s="21" t="s">
        <v>184</v>
      </c>
      <c r="B66" s="21" t="s">
        <v>185</v>
      </c>
      <c r="C66" s="21" t="s">
        <v>186</v>
      </c>
      <c r="D66" s="22">
        <f>D67+D68+D69+D71+D74</f>
        <v>32000</v>
      </c>
      <c r="E66" s="22">
        <f>E67+E68+E69+E71+E74</f>
        <v>18000</v>
      </c>
      <c r="F66" s="22">
        <f>G66+H66</f>
        <v>31846</v>
      </c>
      <c r="G66" s="22">
        <f>G67+G68+G69+G71+G74</f>
        <v>9600</v>
      </c>
      <c r="H66" s="22">
        <f>H67+H68+H69+H71+H74</f>
        <v>22246</v>
      </c>
      <c r="I66" s="22">
        <f>I67+I68+I69+I71+I74</f>
        <v>5726</v>
      </c>
      <c r="J66" s="22">
        <f>J67+J68+J69+J71+J74</f>
        <v>0</v>
      </c>
      <c r="K66" s="22">
        <f>F66-I66-J66</f>
        <v>26120</v>
      </c>
    </row>
    <row r="67" spans="1:11" s="7" customFormat="1" ht="22.5" x14ac:dyDescent="0.25">
      <c r="A67" s="21" t="s">
        <v>187</v>
      </c>
      <c r="B67" s="21" t="s">
        <v>188</v>
      </c>
      <c r="C67" s="21" t="s">
        <v>189</v>
      </c>
      <c r="D67" s="22">
        <v>0</v>
      </c>
      <c r="E67" s="22">
        <v>0</v>
      </c>
      <c r="F67" s="22">
        <f>G67+H67</f>
        <v>0</v>
      </c>
      <c r="G67" s="22">
        <v>0</v>
      </c>
      <c r="H67" s="22">
        <v>0</v>
      </c>
      <c r="I67" s="22">
        <v>0</v>
      </c>
      <c r="J67" s="22">
        <v>0</v>
      </c>
      <c r="K67" s="22">
        <f>F67-I67-J67</f>
        <v>0</v>
      </c>
    </row>
    <row r="68" spans="1:11" s="7" customFormat="1" ht="22.5" x14ac:dyDescent="0.25">
      <c r="A68" s="21" t="s">
        <v>190</v>
      </c>
      <c r="B68" s="21" t="s">
        <v>191</v>
      </c>
      <c r="C68" s="21" t="s">
        <v>192</v>
      </c>
      <c r="D68" s="22">
        <v>0</v>
      </c>
      <c r="E68" s="22">
        <v>0</v>
      </c>
      <c r="F68" s="22">
        <f>G68+H68</f>
        <v>0</v>
      </c>
      <c r="G68" s="22">
        <v>0</v>
      </c>
      <c r="H68" s="22">
        <v>0</v>
      </c>
      <c r="I68" s="22">
        <v>0</v>
      </c>
      <c r="J68" s="22">
        <v>0</v>
      </c>
      <c r="K68" s="22">
        <f>F68-I68-J68</f>
        <v>0</v>
      </c>
    </row>
    <row r="69" spans="1:11" s="7" customFormat="1" x14ac:dyDescent="0.25">
      <c r="A69" s="21" t="s">
        <v>193</v>
      </c>
      <c r="B69" s="21" t="s">
        <v>194</v>
      </c>
      <c r="C69" s="21" t="s">
        <v>195</v>
      </c>
      <c r="D69" s="22">
        <f>D70</f>
        <v>32000</v>
      </c>
      <c r="E69" s="22">
        <f>E70</f>
        <v>18000</v>
      </c>
      <c r="F69" s="22">
        <f>G69+H69</f>
        <v>31846</v>
      </c>
      <c r="G69" s="22">
        <f>G70</f>
        <v>9600</v>
      </c>
      <c r="H69" s="22">
        <f>H70</f>
        <v>22246</v>
      </c>
      <c r="I69" s="22">
        <f>I70</f>
        <v>5726</v>
      </c>
      <c r="J69" s="22">
        <f>J70</f>
        <v>0</v>
      </c>
      <c r="K69" s="22">
        <f>F69-I69-J69</f>
        <v>26120</v>
      </c>
    </row>
    <row r="70" spans="1:11" s="7" customFormat="1" ht="22.5" x14ac:dyDescent="0.25">
      <c r="A70" s="21" t="s">
        <v>196</v>
      </c>
      <c r="B70" s="21" t="s">
        <v>197</v>
      </c>
      <c r="C70" s="21" t="s">
        <v>198</v>
      </c>
      <c r="D70" s="22">
        <v>32000</v>
      </c>
      <c r="E70" s="22">
        <v>18000</v>
      </c>
      <c r="F70" s="22">
        <f>G70+H70</f>
        <v>31846</v>
      </c>
      <c r="G70" s="22">
        <v>9600</v>
      </c>
      <c r="H70" s="22">
        <v>22246</v>
      </c>
      <c r="I70" s="22">
        <v>5726</v>
      </c>
      <c r="J70" s="22">
        <v>0</v>
      </c>
      <c r="K70" s="22">
        <f>F70-I70-J70</f>
        <v>26120</v>
      </c>
    </row>
    <row r="71" spans="1:11" s="7" customFormat="1" x14ac:dyDescent="0.25">
      <c r="A71" s="21" t="s">
        <v>199</v>
      </c>
      <c r="B71" s="21" t="s">
        <v>200</v>
      </c>
      <c r="C71" s="21" t="s">
        <v>201</v>
      </c>
      <c r="D71" s="22">
        <f>D72+D73</f>
        <v>0</v>
      </c>
      <c r="E71" s="22">
        <f>E72+E73</f>
        <v>0</v>
      </c>
      <c r="F71" s="22">
        <f>G71+H71</f>
        <v>0</v>
      </c>
      <c r="G71" s="22">
        <f>G72+G73</f>
        <v>0</v>
      </c>
      <c r="H71" s="22">
        <f>H72+H73</f>
        <v>0</v>
      </c>
      <c r="I71" s="22">
        <f>I72+I73</f>
        <v>0</v>
      </c>
      <c r="J71" s="22">
        <f>J72+J73</f>
        <v>0</v>
      </c>
      <c r="K71" s="22">
        <f>F71-I71-J71</f>
        <v>0</v>
      </c>
    </row>
    <row r="72" spans="1:11" s="7" customFormat="1" x14ac:dyDescent="0.25">
      <c r="A72" s="21" t="s">
        <v>202</v>
      </c>
      <c r="B72" s="21" t="s">
        <v>203</v>
      </c>
      <c r="C72" s="21" t="s">
        <v>204</v>
      </c>
      <c r="D72" s="22">
        <v>0</v>
      </c>
      <c r="E72" s="22">
        <v>0</v>
      </c>
      <c r="F72" s="22">
        <f>G72+H72</f>
        <v>0</v>
      </c>
      <c r="G72" s="22">
        <v>0</v>
      </c>
      <c r="H72" s="22">
        <v>0</v>
      </c>
      <c r="I72" s="22">
        <v>0</v>
      </c>
      <c r="J72" s="22">
        <v>0</v>
      </c>
      <c r="K72" s="22">
        <f>F72-I72-J72</f>
        <v>0</v>
      </c>
    </row>
    <row r="73" spans="1:11" s="7" customFormat="1" ht="33" x14ac:dyDescent="0.25">
      <c r="A73" s="21" t="s">
        <v>205</v>
      </c>
      <c r="B73" s="21" t="s">
        <v>206</v>
      </c>
      <c r="C73" s="21" t="s">
        <v>207</v>
      </c>
      <c r="D73" s="22">
        <v>0</v>
      </c>
      <c r="E73" s="22">
        <v>0</v>
      </c>
      <c r="F73" s="22">
        <f>G73+H73</f>
        <v>0</v>
      </c>
      <c r="G73" s="22">
        <v>0</v>
      </c>
      <c r="H73" s="22">
        <v>0</v>
      </c>
      <c r="I73" s="22">
        <v>0</v>
      </c>
      <c r="J73" s="22">
        <v>0</v>
      </c>
      <c r="K73" s="22">
        <f>F73-I73-J73</f>
        <v>0</v>
      </c>
    </row>
    <row r="74" spans="1:11" s="7" customFormat="1" x14ac:dyDescent="0.25">
      <c r="A74" s="21" t="s">
        <v>208</v>
      </c>
      <c r="B74" s="21" t="s">
        <v>209</v>
      </c>
      <c r="C74" s="21" t="s">
        <v>210</v>
      </c>
      <c r="D74" s="22">
        <v>0</v>
      </c>
      <c r="E74" s="22">
        <v>0</v>
      </c>
      <c r="F74" s="22">
        <f>G74+H74</f>
        <v>0</v>
      </c>
      <c r="G74" s="22">
        <v>0</v>
      </c>
      <c r="H74" s="22">
        <v>0</v>
      </c>
      <c r="I74" s="22">
        <v>0</v>
      </c>
      <c r="J74" s="22">
        <v>0</v>
      </c>
      <c r="K74" s="22">
        <f>F74-I74-J74</f>
        <v>0</v>
      </c>
    </row>
    <row r="75" spans="1:11" s="7" customFormat="1" x14ac:dyDescent="0.25">
      <c r="A75" s="21" t="s">
        <v>211</v>
      </c>
      <c r="B75" s="21" t="s">
        <v>212</v>
      </c>
      <c r="C75" s="21" t="s">
        <v>213</v>
      </c>
      <c r="D75" s="22">
        <f>D76</f>
        <v>0</v>
      </c>
      <c r="E75" s="22">
        <f>E76</f>
        <v>0</v>
      </c>
      <c r="F75" s="22">
        <f>G75+H75</f>
        <v>0</v>
      </c>
      <c r="G75" s="22">
        <f>G76</f>
        <v>0</v>
      </c>
      <c r="H75" s="22">
        <f>H76</f>
        <v>0</v>
      </c>
      <c r="I75" s="22">
        <f>I76</f>
        <v>0</v>
      </c>
      <c r="J75" s="22">
        <f>J76</f>
        <v>0</v>
      </c>
      <c r="K75" s="22">
        <f>F75-I75-J75</f>
        <v>0</v>
      </c>
    </row>
    <row r="76" spans="1:11" s="7" customFormat="1" x14ac:dyDescent="0.25">
      <c r="A76" s="21" t="s">
        <v>214</v>
      </c>
      <c r="B76" s="21" t="s">
        <v>215</v>
      </c>
      <c r="C76" s="21" t="s">
        <v>216</v>
      </c>
      <c r="D76" s="22">
        <v>0</v>
      </c>
      <c r="E76" s="22">
        <v>0</v>
      </c>
      <c r="F76" s="22">
        <f>G76+H76</f>
        <v>0</v>
      </c>
      <c r="G76" s="22">
        <v>0</v>
      </c>
      <c r="H76" s="22">
        <v>0</v>
      </c>
      <c r="I76" s="22">
        <v>0</v>
      </c>
      <c r="J76" s="22">
        <v>0</v>
      </c>
      <c r="K76" s="22">
        <f>F76-I76-J76</f>
        <v>0</v>
      </c>
    </row>
    <row r="77" spans="1:11" s="7" customFormat="1" ht="22.5" x14ac:dyDescent="0.25">
      <c r="A77" s="21" t="s">
        <v>217</v>
      </c>
      <c r="B77" s="21" t="s">
        <v>218</v>
      </c>
      <c r="C77" s="21" t="s">
        <v>219</v>
      </c>
      <c r="D77" s="22">
        <f>D78+D88+D91+D98+D113</f>
        <v>80000</v>
      </c>
      <c r="E77" s="22">
        <f>E78+E88+E91+E98+E113</f>
        <v>47000</v>
      </c>
      <c r="F77" s="22">
        <f>G77+H77</f>
        <v>594628</v>
      </c>
      <c r="G77" s="22">
        <f>G78+G88+G91+G98+G113</f>
        <v>555754</v>
      </c>
      <c r="H77" s="22">
        <f>H78+H88+H91+H98+H113</f>
        <v>38874</v>
      </c>
      <c r="I77" s="22">
        <f>I78+I88+I91+I98+I113</f>
        <v>22963</v>
      </c>
      <c r="J77" s="22">
        <f>J78+J88+J91+J98+J113</f>
        <v>0</v>
      </c>
      <c r="K77" s="22">
        <f>F77-I77-J77</f>
        <v>571665</v>
      </c>
    </row>
    <row r="78" spans="1:11" s="7" customFormat="1" ht="43.5" x14ac:dyDescent="0.25">
      <c r="A78" s="21" t="s">
        <v>220</v>
      </c>
      <c r="B78" s="21" t="s">
        <v>221</v>
      </c>
      <c r="C78" s="21" t="s">
        <v>222</v>
      </c>
      <c r="D78" s="22">
        <f>D79+D80+D81+D82+D83+D84+D85+D86+D87</f>
        <v>0</v>
      </c>
      <c r="E78" s="22">
        <f>E79+E80+E81+E82+E83+E84+E85+E86+E87</f>
        <v>0</v>
      </c>
      <c r="F78" s="22">
        <f>G78+H78</f>
        <v>0</v>
      </c>
      <c r="G78" s="22">
        <f>G79+G80+G81+G82+G83+G84+G85+G86+G87</f>
        <v>0</v>
      </c>
      <c r="H78" s="22">
        <f>H79+H80+H81+H82+H83+H84+H85+H86+H87</f>
        <v>0</v>
      </c>
      <c r="I78" s="22">
        <f>I79+I80+I81+I82+I83+I84+I85+I86+I87</f>
        <v>0</v>
      </c>
      <c r="J78" s="22">
        <f>J79+J80+J81+J82+J83+J84+J85+J86+J87</f>
        <v>0</v>
      </c>
      <c r="K78" s="22">
        <f>F78-I78-J78</f>
        <v>0</v>
      </c>
    </row>
    <row r="79" spans="1:11" s="7" customFormat="1" x14ac:dyDescent="0.25">
      <c r="A79" s="21" t="s">
        <v>223</v>
      </c>
      <c r="B79" s="21" t="s">
        <v>224</v>
      </c>
      <c r="C79" s="21" t="s">
        <v>225</v>
      </c>
      <c r="D79" s="22">
        <v>0</v>
      </c>
      <c r="E79" s="22">
        <v>0</v>
      </c>
      <c r="F79" s="22">
        <f>G79+H79</f>
        <v>0</v>
      </c>
      <c r="G79" s="22">
        <v>0</v>
      </c>
      <c r="H79" s="22">
        <v>0</v>
      </c>
      <c r="I79" s="22">
        <v>0</v>
      </c>
      <c r="J79" s="22">
        <v>0</v>
      </c>
      <c r="K79" s="22">
        <f>F79-I79-J79</f>
        <v>0</v>
      </c>
    </row>
    <row r="80" spans="1:11" s="7" customFormat="1" ht="22.5" x14ac:dyDescent="0.25">
      <c r="A80" s="21" t="s">
        <v>226</v>
      </c>
      <c r="B80" s="21" t="s">
        <v>227</v>
      </c>
      <c r="C80" s="21" t="s">
        <v>228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ht="22.5" x14ac:dyDescent="0.25">
      <c r="A81" s="21" t="s">
        <v>229</v>
      </c>
      <c r="B81" s="21" t="s">
        <v>230</v>
      </c>
      <c r="C81" s="21" t="s">
        <v>231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x14ac:dyDescent="0.25">
      <c r="A82" s="21" t="s">
        <v>232</v>
      </c>
      <c r="B82" s="21" t="s">
        <v>233</v>
      </c>
      <c r="C82" s="21" t="s">
        <v>234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x14ac:dyDescent="0.25">
      <c r="A83" s="21" t="s">
        <v>235</v>
      </c>
      <c r="B83" s="21" t="s">
        <v>236</v>
      </c>
      <c r="C83" s="21" t="s">
        <v>237</v>
      </c>
      <c r="D83" s="22">
        <v>0</v>
      </c>
      <c r="E83" s="22">
        <v>0</v>
      </c>
      <c r="F83" s="22">
        <f>G83+H83</f>
        <v>0</v>
      </c>
      <c r="G83" s="22">
        <v>0</v>
      </c>
      <c r="H83" s="22">
        <v>0</v>
      </c>
      <c r="I83" s="22">
        <v>0</v>
      </c>
      <c r="J83" s="22">
        <v>0</v>
      </c>
      <c r="K83" s="22">
        <f>F83-I83-J83</f>
        <v>0</v>
      </c>
    </row>
    <row r="84" spans="1:11" s="7" customFormat="1" ht="33" x14ac:dyDescent="0.25">
      <c r="A84" s="21" t="s">
        <v>238</v>
      </c>
      <c r="B84" s="21" t="s">
        <v>239</v>
      </c>
      <c r="C84" s="21" t="s">
        <v>240</v>
      </c>
      <c r="D84" s="22">
        <v>0</v>
      </c>
      <c r="E84" s="22">
        <v>0</v>
      </c>
      <c r="F84" s="22">
        <f>G84+H84</f>
        <v>0</v>
      </c>
      <c r="G84" s="22">
        <v>0</v>
      </c>
      <c r="H84" s="22">
        <v>0</v>
      </c>
      <c r="I84" s="22">
        <v>0</v>
      </c>
      <c r="J84" s="22">
        <v>0</v>
      </c>
      <c r="K84" s="22">
        <f>F84-I84-J84</f>
        <v>0</v>
      </c>
    </row>
    <row r="85" spans="1:11" s="7" customFormat="1" ht="22.5" x14ac:dyDescent="0.25">
      <c r="A85" s="21" t="s">
        <v>241</v>
      </c>
      <c r="B85" s="21" t="s">
        <v>242</v>
      </c>
      <c r="C85" s="21" t="s">
        <v>243</v>
      </c>
      <c r="D85" s="22">
        <v>0</v>
      </c>
      <c r="E85" s="22">
        <v>0</v>
      </c>
      <c r="F85" s="22">
        <f>G85+H85</f>
        <v>0</v>
      </c>
      <c r="G85" s="22">
        <v>0</v>
      </c>
      <c r="H85" s="22">
        <v>0</v>
      </c>
      <c r="I85" s="22">
        <v>0</v>
      </c>
      <c r="J85" s="22">
        <v>0</v>
      </c>
      <c r="K85" s="22">
        <f>F85-I85-J85</f>
        <v>0</v>
      </c>
    </row>
    <row r="86" spans="1:11" s="7" customFormat="1" ht="22.5" x14ac:dyDescent="0.25">
      <c r="A86" s="21" t="s">
        <v>244</v>
      </c>
      <c r="B86" s="21" t="s">
        <v>245</v>
      </c>
      <c r="C86" s="21" t="s">
        <v>246</v>
      </c>
      <c r="D86" s="22">
        <v>0</v>
      </c>
      <c r="E86" s="22">
        <v>0</v>
      </c>
      <c r="F86" s="22">
        <f>G86+H86</f>
        <v>0</v>
      </c>
      <c r="G86" s="22">
        <v>0</v>
      </c>
      <c r="H86" s="22">
        <v>0</v>
      </c>
      <c r="I86" s="22">
        <v>0</v>
      </c>
      <c r="J86" s="22">
        <v>0</v>
      </c>
      <c r="K86" s="22">
        <f>F86-I86-J86</f>
        <v>0</v>
      </c>
    </row>
    <row r="87" spans="1:11" s="7" customFormat="1" ht="22.5" x14ac:dyDescent="0.25">
      <c r="A87" s="21" t="s">
        <v>247</v>
      </c>
      <c r="B87" s="21" t="s">
        <v>248</v>
      </c>
      <c r="C87" s="21" t="s">
        <v>249</v>
      </c>
      <c r="D87" s="22">
        <v>0</v>
      </c>
      <c r="E87" s="22">
        <v>0</v>
      </c>
      <c r="F87" s="22">
        <f>G87+H87</f>
        <v>0</v>
      </c>
      <c r="G87" s="22">
        <v>0</v>
      </c>
      <c r="H87" s="22">
        <v>0</v>
      </c>
      <c r="I87" s="22">
        <v>0</v>
      </c>
      <c r="J87" s="22">
        <v>0</v>
      </c>
      <c r="K87" s="22">
        <f>F87-I87-J87</f>
        <v>0</v>
      </c>
    </row>
    <row r="88" spans="1:11" s="7" customFormat="1" ht="22.5" x14ac:dyDescent="0.25">
      <c r="A88" s="21" t="s">
        <v>250</v>
      </c>
      <c r="B88" s="21" t="s">
        <v>251</v>
      </c>
      <c r="C88" s="21" t="s">
        <v>252</v>
      </c>
      <c r="D88" s="22">
        <f>D89+D90</f>
        <v>10000</v>
      </c>
      <c r="E88" s="22">
        <f>E89+E90</f>
        <v>6000</v>
      </c>
      <c r="F88" s="22">
        <f>G88+H88</f>
        <v>5043</v>
      </c>
      <c r="G88" s="22">
        <f>G89+G90</f>
        <v>0</v>
      </c>
      <c r="H88" s="22">
        <f>H89+H90</f>
        <v>5043</v>
      </c>
      <c r="I88" s="22">
        <f>I89+I90</f>
        <v>5043</v>
      </c>
      <c r="J88" s="22">
        <f>J89+J90</f>
        <v>0</v>
      </c>
      <c r="K88" s="22">
        <f>F88-I88-J88</f>
        <v>0</v>
      </c>
    </row>
    <row r="89" spans="1:11" s="7" customFormat="1" x14ac:dyDescent="0.25">
      <c r="A89" s="21" t="s">
        <v>253</v>
      </c>
      <c r="B89" s="21" t="s">
        <v>254</v>
      </c>
      <c r="C89" s="21" t="s">
        <v>255</v>
      </c>
      <c r="D89" s="22">
        <v>10000</v>
      </c>
      <c r="E89" s="22">
        <v>6000</v>
      </c>
      <c r="F89" s="22">
        <f>G89+H89</f>
        <v>5043</v>
      </c>
      <c r="G89" s="22">
        <v>0</v>
      </c>
      <c r="H89" s="22">
        <v>5043</v>
      </c>
      <c r="I89" s="22">
        <v>5043</v>
      </c>
      <c r="J89" s="22">
        <v>0</v>
      </c>
      <c r="K89" s="22">
        <f>F89-I89-J89</f>
        <v>0</v>
      </c>
    </row>
    <row r="90" spans="1:11" s="7" customFormat="1" ht="22.5" x14ac:dyDescent="0.25">
      <c r="A90" s="21" t="s">
        <v>256</v>
      </c>
      <c r="B90" s="21" t="s">
        <v>257</v>
      </c>
      <c r="C90" s="21" t="s">
        <v>258</v>
      </c>
      <c r="D90" s="22">
        <v>0</v>
      </c>
      <c r="E90" s="22">
        <v>0</v>
      </c>
      <c r="F90" s="22">
        <f>G90+H90</f>
        <v>0</v>
      </c>
      <c r="G90" s="22">
        <v>0</v>
      </c>
      <c r="H90" s="22">
        <v>0</v>
      </c>
      <c r="I90" s="22">
        <v>0</v>
      </c>
      <c r="J90" s="22">
        <v>0</v>
      </c>
      <c r="K90" s="22">
        <f>F90-I90-J90</f>
        <v>0</v>
      </c>
    </row>
    <row r="91" spans="1:11" s="7" customFormat="1" ht="22.5" x14ac:dyDescent="0.25">
      <c r="A91" s="21" t="s">
        <v>259</v>
      </c>
      <c r="B91" s="21" t="s">
        <v>260</v>
      </c>
      <c r="C91" s="21" t="s">
        <v>261</v>
      </c>
      <c r="D91" s="22">
        <f>D92+D94+D95+D97</f>
        <v>70000</v>
      </c>
      <c r="E91" s="22">
        <f>E92+E94+E95+E97</f>
        <v>41000</v>
      </c>
      <c r="F91" s="22">
        <f>G91+H91</f>
        <v>589585</v>
      </c>
      <c r="G91" s="22">
        <f>G92+G94+G95+G97</f>
        <v>555754</v>
      </c>
      <c r="H91" s="22">
        <f>H92+H94+H95+H97</f>
        <v>33831</v>
      </c>
      <c r="I91" s="22">
        <f>I92+I94+I95+I97</f>
        <v>17920</v>
      </c>
      <c r="J91" s="22">
        <f>J92+J94+J95+J97</f>
        <v>0</v>
      </c>
      <c r="K91" s="22">
        <f>F91-I91-J91</f>
        <v>571665</v>
      </c>
    </row>
    <row r="92" spans="1:11" s="7" customFormat="1" ht="22.5" x14ac:dyDescent="0.25">
      <c r="A92" s="21" t="s">
        <v>262</v>
      </c>
      <c r="B92" s="21" t="s">
        <v>263</v>
      </c>
      <c r="C92" s="21" t="s">
        <v>264</v>
      </c>
      <c r="D92" s="22">
        <f>D93</f>
        <v>70000</v>
      </c>
      <c r="E92" s="22">
        <f>E93</f>
        <v>41000</v>
      </c>
      <c r="F92" s="22">
        <f>G92+H92</f>
        <v>589585</v>
      </c>
      <c r="G92" s="22">
        <f>G93</f>
        <v>555754</v>
      </c>
      <c r="H92" s="22">
        <f>H93</f>
        <v>33831</v>
      </c>
      <c r="I92" s="22">
        <f>I93</f>
        <v>17920</v>
      </c>
      <c r="J92" s="22">
        <f>J93</f>
        <v>0</v>
      </c>
      <c r="K92" s="22">
        <f>F92-I92-J92</f>
        <v>571665</v>
      </c>
    </row>
    <row r="93" spans="1:11" s="7" customFormat="1" ht="22.5" x14ac:dyDescent="0.25">
      <c r="A93" s="21" t="s">
        <v>265</v>
      </c>
      <c r="B93" s="21" t="s">
        <v>266</v>
      </c>
      <c r="C93" s="21" t="s">
        <v>267</v>
      </c>
      <c r="D93" s="22">
        <v>70000</v>
      </c>
      <c r="E93" s="22">
        <v>41000</v>
      </c>
      <c r="F93" s="22">
        <f>G93+H93</f>
        <v>589585</v>
      </c>
      <c r="G93" s="22">
        <v>555754</v>
      </c>
      <c r="H93" s="22">
        <v>33831</v>
      </c>
      <c r="I93" s="22">
        <v>17920</v>
      </c>
      <c r="J93" s="22">
        <v>0</v>
      </c>
      <c r="K93" s="22">
        <f>F93-I93-J93</f>
        <v>571665</v>
      </c>
    </row>
    <row r="94" spans="1:11" s="7" customFormat="1" ht="22.5" x14ac:dyDescent="0.25">
      <c r="A94" s="21" t="s">
        <v>268</v>
      </c>
      <c r="B94" s="21" t="s">
        <v>269</v>
      </c>
      <c r="C94" s="21" t="s">
        <v>270</v>
      </c>
      <c r="D94" s="22">
        <v>0</v>
      </c>
      <c r="E94" s="22">
        <v>0</v>
      </c>
      <c r="F94" s="22">
        <f>G94+H94</f>
        <v>0</v>
      </c>
      <c r="G94" s="22">
        <v>0</v>
      </c>
      <c r="H94" s="22">
        <v>0</v>
      </c>
      <c r="I94" s="22">
        <v>0</v>
      </c>
      <c r="J94" s="22">
        <v>0</v>
      </c>
      <c r="K94" s="22">
        <f>F94-I94-J94</f>
        <v>0</v>
      </c>
    </row>
    <row r="95" spans="1:11" s="7" customFormat="1" ht="33" x14ac:dyDescent="0.25">
      <c r="A95" s="21" t="s">
        <v>271</v>
      </c>
      <c r="B95" s="21" t="s">
        <v>272</v>
      </c>
      <c r="C95" s="21" t="s">
        <v>273</v>
      </c>
      <c r="D95" s="22">
        <f>D96</f>
        <v>0</v>
      </c>
      <c r="E95" s="22">
        <f>E96</f>
        <v>0</v>
      </c>
      <c r="F95" s="22">
        <f>G95+H95</f>
        <v>0</v>
      </c>
      <c r="G95" s="22">
        <f>G96</f>
        <v>0</v>
      </c>
      <c r="H95" s="22">
        <f>H96</f>
        <v>0</v>
      </c>
      <c r="I95" s="22">
        <f>I96</f>
        <v>0</v>
      </c>
      <c r="J95" s="22">
        <f>J96</f>
        <v>0</v>
      </c>
      <c r="K95" s="22">
        <f>F95-I95-J95</f>
        <v>0</v>
      </c>
    </row>
    <row r="96" spans="1:11" s="7" customFormat="1" ht="33" x14ac:dyDescent="0.25">
      <c r="A96" s="21" t="s">
        <v>274</v>
      </c>
      <c r="B96" s="21" t="s">
        <v>275</v>
      </c>
      <c r="C96" s="21" t="s">
        <v>276</v>
      </c>
      <c r="D96" s="22">
        <v>0</v>
      </c>
      <c r="E96" s="22">
        <v>0</v>
      </c>
      <c r="F96" s="22">
        <f>G96+H96</f>
        <v>0</v>
      </c>
      <c r="G96" s="22">
        <v>0</v>
      </c>
      <c r="H96" s="22">
        <v>0</v>
      </c>
      <c r="I96" s="22">
        <v>0</v>
      </c>
      <c r="J96" s="22">
        <v>0</v>
      </c>
      <c r="K96" s="22">
        <f>F96-I96-J96</f>
        <v>0</v>
      </c>
    </row>
    <row r="97" spans="1:11" s="7" customFormat="1" x14ac:dyDescent="0.25">
      <c r="A97" s="21" t="s">
        <v>277</v>
      </c>
      <c r="B97" s="21" t="s">
        <v>278</v>
      </c>
      <c r="C97" s="21" t="s">
        <v>279</v>
      </c>
      <c r="D97" s="22">
        <v>0</v>
      </c>
      <c r="E97" s="22">
        <v>0</v>
      </c>
      <c r="F97" s="22">
        <f>G97+H97</f>
        <v>0</v>
      </c>
      <c r="G97" s="22">
        <v>0</v>
      </c>
      <c r="H97" s="22">
        <v>0</v>
      </c>
      <c r="I97" s="22">
        <v>0</v>
      </c>
      <c r="J97" s="22">
        <v>0</v>
      </c>
      <c r="K97" s="22">
        <f>F97-I97-J97</f>
        <v>0</v>
      </c>
    </row>
    <row r="98" spans="1:11" s="7" customFormat="1" ht="33" x14ac:dyDescent="0.25">
      <c r="A98" s="21" t="s">
        <v>280</v>
      </c>
      <c r="B98" s="21" t="s">
        <v>281</v>
      </c>
      <c r="C98" s="21" t="s">
        <v>282</v>
      </c>
      <c r="D98" s="22">
        <f>D99+D101+D102+D103+D104+D105+D106+D107+D108+D111+D112</f>
        <v>0</v>
      </c>
      <c r="E98" s="22">
        <f>E99+E101+E102+E103+E104+E105+E106+E107+E108+E111+E112</f>
        <v>0</v>
      </c>
      <c r="F98" s="22">
        <f>G98+H98</f>
        <v>0</v>
      </c>
      <c r="G98" s="22">
        <f>G99+G101+G102+G103+G104+G105+G106+G107+G108+G111+G112</f>
        <v>0</v>
      </c>
      <c r="H98" s="22">
        <f>H99+H101+H102+H103+H104+H105+H106+H107+H108+H111+H112</f>
        <v>0</v>
      </c>
      <c r="I98" s="22">
        <f>I99+I101+I102+I103+I104+I105+I106+I107+I108+I111+I112</f>
        <v>0</v>
      </c>
      <c r="J98" s="22">
        <f>J99+J101+J102+J103+J104+J105+J106+J107+J108+J111+J112</f>
        <v>0</v>
      </c>
      <c r="K98" s="22">
        <f>F98-I98-J98</f>
        <v>0</v>
      </c>
    </row>
    <row r="99" spans="1:11" s="7" customFormat="1" x14ac:dyDescent="0.25">
      <c r="A99" s="21" t="s">
        <v>283</v>
      </c>
      <c r="B99" s="21" t="s">
        <v>284</v>
      </c>
      <c r="C99" s="21" t="s">
        <v>285</v>
      </c>
      <c r="D99" s="22">
        <f>D100</f>
        <v>0</v>
      </c>
      <c r="E99" s="22">
        <f>E100</f>
        <v>0</v>
      </c>
      <c r="F99" s="22">
        <f>G99+H99</f>
        <v>0</v>
      </c>
      <c r="G99" s="22">
        <f>G100</f>
        <v>0</v>
      </c>
      <c r="H99" s="22">
        <f>H100</f>
        <v>0</v>
      </c>
      <c r="I99" s="22">
        <f>I100</f>
        <v>0</v>
      </c>
      <c r="J99" s="22">
        <f>J100</f>
        <v>0</v>
      </c>
      <c r="K99" s="22">
        <f>F99-I99-J99</f>
        <v>0</v>
      </c>
    </row>
    <row r="100" spans="1:11" s="7" customFormat="1" x14ac:dyDescent="0.25">
      <c r="A100" s="21" t="s">
        <v>286</v>
      </c>
      <c r="B100" s="21" t="s">
        <v>284</v>
      </c>
      <c r="C100" s="21" t="s">
        <v>287</v>
      </c>
      <c r="D100" s="22">
        <v>0</v>
      </c>
      <c r="E100" s="22">
        <v>0</v>
      </c>
      <c r="F100" s="22">
        <f>G100+H100</f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f>F100-I100-J100</f>
        <v>0</v>
      </c>
    </row>
    <row r="101" spans="1:11" s="7" customFormat="1" ht="22.5" x14ac:dyDescent="0.25">
      <c r="A101" s="21" t="s">
        <v>288</v>
      </c>
      <c r="B101" s="21" t="s">
        <v>289</v>
      </c>
      <c r="C101" s="21" t="s">
        <v>290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x14ac:dyDescent="0.25">
      <c r="A102" s="21" t="s">
        <v>291</v>
      </c>
      <c r="B102" s="21" t="s">
        <v>292</v>
      </c>
      <c r="C102" s="21" t="s">
        <v>293</v>
      </c>
      <c r="D102" s="22">
        <v>0</v>
      </c>
      <c r="E102" s="22">
        <v>0</v>
      </c>
      <c r="F102" s="22">
        <f>G102+H102</f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f>F102-I102-J102</f>
        <v>0</v>
      </c>
    </row>
    <row r="103" spans="1:11" s="7" customFormat="1" x14ac:dyDescent="0.25">
      <c r="A103" s="21" t="s">
        <v>294</v>
      </c>
      <c r="B103" s="21" t="s">
        <v>295</v>
      </c>
      <c r="C103" s="21" t="s">
        <v>296</v>
      </c>
      <c r="D103" s="22">
        <v>0</v>
      </c>
      <c r="E103" s="22">
        <v>0</v>
      </c>
      <c r="F103" s="22">
        <f>G103+H103</f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f>F103-I103-J103</f>
        <v>0</v>
      </c>
    </row>
    <row r="104" spans="1:11" s="7" customFormat="1" x14ac:dyDescent="0.25">
      <c r="A104" s="21" t="s">
        <v>297</v>
      </c>
      <c r="B104" s="21" t="s">
        <v>298</v>
      </c>
      <c r="C104" s="21" t="s">
        <v>299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ht="22.5" x14ac:dyDescent="0.25">
      <c r="A105" s="21" t="s">
        <v>300</v>
      </c>
      <c r="B105" s="21" t="s">
        <v>301</v>
      </c>
      <c r="C105" s="21" t="s">
        <v>302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ht="22.5" x14ac:dyDescent="0.25">
      <c r="A106" s="21" t="s">
        <v>303</v>
      </c>
      <c r="B106" s="21" t="s">
        <v>304</v>
      </c>
      <c r="C106" s="21" t="s">
        <v>305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x14ac:dyDescent="0.25">
      <c r="A107" s="21" t="s">
        <v>306</v>
      </c>
      <c r="B107" s="21" t="s">
        <v>307</v>
      </c>
      <c r="C107" s="21" t="s">
        <v>308</v>
      </c>
      <c r="D107" s="22">
        <v>0</v>
      </c>
      <c r="E107" s="22">
        <v>0</v>
      </c>
      <c r="F107" s="22">
        <f>G107+H107</f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f>F107-I107-J107</f>
        <v>0</v>
      </c>
    </row>
    <row r="108" spans="1:11" s="7" customFormat="1" ht="22.5" x14ac:dyDescent="0.25">
      <c r="A108" s="21" t="s">
        <v>309</v>
      </c>
      <c r="B108" s="21" t="s">
        <v>310</v>
      </c>
      <c r="C108" s="21" t="s">
        <v>311</v>
      </c>
      <c r="D108" s="22">
        <f>D109+D110</f>
        <v>0</v>
      </c>
      <c r="E108" s="22">
        <f>E109+E110</f>
        <v>0</v>
      </c>
      <c r="F108" s="22">
        <f>G108+H108</f>
        <v>0</v>
      </c>
      <c r="G108" s="22">
        <f>G109+G110</f>
        <v>0</v>
      </c>
      <c r="H108" s="22">
        <f>H109+H110</f>
        <v>0</v>
      </c>
      <c r="I108" s="22">
        <f>I109+I110</f>
        <v>0</v>
      </c>
      <c r="J108" s="22">
        <f>J109+J110</f>
        <v>0</v>
      </c>
      <c r="K108" s="22">
        <f>F108-I108-J108</f>
        <v>0</v>
      </c>
    </row>
    <row r="109" spans="1:11" s="7" customFormat="1" ht="22.5" x14ac:dyDescent="0.25">
      <c r="A109" s="21" t="s">
        <v>312</v>
      </c>
      <c r="B109" s="21" t="s">
        <v>313</v>
      </c>
      <c r="C109" s="21" t="s">
        <v>314</v>
      </c>
      <c r="D109" s="22">
        <v>0</v>
      </c>
      <c r="E109" s="22">
        <v>0</v>
      </c>
      <c r="F109" s="22">
        <f>G109+H109</f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f>F109-I109-J109</f>
        <v>0</v>
      </c>
    </row>
    <row r="110" spans="1:11" s="7" customFormat="1" ht="22.5" x14ac:dyDescent="0.25">
      <c r="A110" s="21" t="s">
        <v>315</v>
      </c>
      <c r="B110" s="21" t="s">
        <v>316</v>
      </c>
      <c r="C110" s="21" t="s">
        <v>317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ht="22.5" x14ac:dyDescent="0.25">
      <c r="A111" s="21" t="s">
        <v>318</v>
      </c>
      <c r="B111" s="21" t="s">
        <v>319</v>
      </c>
      <c r="C111" s="21" t="s">
        <v>320</v>
      </c>
      <c r="D111" s="22">
        <v>0</v>
      </c>
      <c r="E111" s="22">
        <v>0</v>
      </c>
      <c r="F111" s="22">
        <f>G111+H111</f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f>F111-I111-J111</f>
        <v>0</v>
      </c>
    </row>
    <row r="112" spans="1:11" s="7" customFormat="1" x14ac:dyDescent="0.25">
      <c r="A112" s="21" t="s">
        <v>321</v>
      </c>
      <c r="B112" s="21" t="s">
        <v>322</v>
      </c>
      <c r="C112" s="21" t="s">
        <v>323</v>
      </c>
      <c r="D112" s="22">
        <v>0</v>
      </c>
      <c r="E112" s="22">
        <v>0</v>
      </c>
      <c r="F112" s="22">
        <f>G112+H112</f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f>F112-I112-J112</f>
        <v>0</v>
      </c>
    </row>
    <row r="113" spans="1:11" s="7" customFormat="1" ht="22.5" x14ac:dyDescent="0.25">
      <c r="A113" s="21" t="s">
        <v>324</v>
      </c>
      <c r="B113" s="21" t="s">
        <v>325</v>
      </c>
      <c r="C113" s="21" t="s">
        <v>326</v>
      </c>
      <c r="D113" s="22">
        <f>D114+D115+D116+D117+D118</f>
        <v>0</v>
      </c>
      <c r="E113" s="22">
        <f>E114+E115+E116+E117+E118</f>
        <v>0</v>
      </c>
      <c r="F113" s="22">
        <f>G113+H113</f>
        <v>0</v>
      </c>
      <c r="G113" s="22">
        <f>G114+G115+G116+G117+G118</f>
        <v>0</v>
      </c>
      <c r="H113" s="22">
        <f>H114+H115+H116+H117+H118</f>
        <v>0</v>
      </c>
      <c r="I113" s="22">
        <f>I114+I115+I116+I117+I118</f>
        <v>0</v>
      </c>
      <c r="J113" s="22">
        <f>J114+J115+J116+J117+J118</f>
        <v>0</v>
      </c>
      <c r="K113" s="22">
        <f>F113-I113-J113</f>
        <v>0</v>
      </c>
    </row>
    <row r="114" spans="1:11" s="7" customFormat="1" x14ac:dyDescent="0.25">
      <c r="A114" s="21" t="s">
        <v>327</v>
      </c>
      <c r="B114" s="21" t="s">
        <v>328</v>
      </c>
      <c r="C114" s="21" t="s">
        <v>329</v>
      </c>
      <c r="D114" s="22">
        <v>0</v>
      </c>
      <c r="E114" s="22">
        <v>0</v>
      </c>
      <c r="F114" s="22">
        <f>G114+H114</f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f>F114-I114-J114</f>
        <v>0</v>
      </c>
    </row>
    <row r="115" spans="1:11" s="7" customFormat="1" ht="33" x14ac:dyDescent="0.25">
      <c r="A115" s="21" t="s">
        <v>330</v>
      </c>
      <c r="B115" s="21" t="s">
        <v>331</v>
      </c>
      <c r="C115" s="21" t="s">
        <v>332</v>
      </c>
      <c r="D115" s="22">
        <v>-515000</v>
      </c>
      <c r="E115" s="22">
        <v>-395000</v>
      </c>
      <c r="F115" s="22">
        <f>G115+H115</f>
        <v>-320000</v>
      </c>
      <c r="G115" s="22">
        <v>0</v>
      </c>
      <c r="H115" s="22">
        <v>-320000</v>
      </c>
      <c r="I115" s="22">
        <v>-320000</v>
      </c>
      <c r="J115" s="22">
        <v>0</v>
      </c>
      <c r="K115" s="22">
        <f>F115-I115-J115</f>
        <v>0</v>
      </c>
    </row>
    <row r="116" spans="1:11" s="7" customFormat="1" x14ac:dyDescent="0.25">
      <c r="A116" s="21" t="s">
        <v>333</v>
      </c>
      <c r="B116" s="21" t="s">
        <v>334</v>
      </c>
      <c r="C116" s="21" t="s">
        <v>335</v>
      </c>
      <c r="D116" s="22">
        <v>515000</v>
      </c>
      <c r="E116" s="22">
        <v>395000</v>
      </c>
      <c r="F116" s="22">
        <f>G116+H116</f>
        <v>320000</v>
      </c>
      <c r="G116" s="22">
        <v>0</v>
      </c>
      <c r="H116" s="22">
        <v>320000</v>
      </c>
      <c r="I116" s="22">
        <v>320000</v>
      </c>
      <c r="J116" s="22">
        <v>0</v>
      </c>
      <c r="K116" s="22">
        <f>F116-I116-J116</f>
        <v>0</v>
      </c>
    </row>
    <row r="117" spans="1:11" s="7" customFormat="1" ht="22.5" x14ac:dyDescent="0.25">
      <c r="A117" s="21" t="s">
        <v>336</v>
      </c>
      <c r="B117" s="21" t="s">
        <v>337</v>
      </c>
      <c r="C117" s="21" t="s">
        <v>338</v>
      </c>
      <c r="D117" s="22">
        <v>0</v>
      </c>
      <c r="E117" s="22">
        <v>0</v>
      </c>
      <c r="F117" s="22">
        <f>G117+H117</f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f>F117-I117-J117</f>
        <v>0</v>
      </c>
    </row>
    <row r="118" spans="1:11" s="7" customFormat="1" x14ac:dyDescent="0.25">
      <c r="A118" s="21" t="s">
        <v>339</v>
      </c>
      <c r="B118" s="21" t="s">
        <v>340</v>
      </c>
      <c r="C118" s="21" t="s">
        <v>341</v>
      </c>
      <c r="D118" s="22">
        <v>0</v>
      </c>
      <c r="E118" s="22">
        <v>0</v>
      </c>
      <c r="F118" s="22">
        <f>G118+H118</f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f>F118-I118-J118</f>
        <v>0</v>
      </c>
    </row>
    <row r="119" spans="1:11" s="7" customFormat="1" x14ac:dyDescent="0.25">
      <c r="A119" s="21" t="s">
        <v>342</v>
      </c>
      <c r="B119" s="21" t="s">
        <v>343</v>
      </c>
      <c r="C119" s="21" t="s">
        <v>344</v>
      </c>
      <c r="D119" s="22">
        <f>D120</f>
        <v>0</v>
      </c>
      <c r="E119" s="22">
        <f>E120</f>
        <v>0</v>
      </c>
      <c r="F119" s="22">
        <f>G119+H119</f>
        <v>0</v>
      </c>
      <c r="G119" s="22">
        <f>G120</f>
        <v>0</v>
      </c>
      <c r="H119" s="22">
        <f>H120</f>
        <v>0</v>
      </c>
      <c r="I119" s="22">
        <f>I120</f>
        <v>0</v>
      </c>
      <c r="J119" s="22">
        <f>J120</f>
        <v>0</v>
      </c>
      <c r="K119" s="22">
        <f>F119-I119-J119</f>
        <v>0</v>
      </c>
    </row>
    <row r="120" spans="1:11" s="7" customFormat="1" ht="33" x14ac:dyDescent="0.25">
      <c r="A120" s="21" t="s">
        <v>345</v>
      </c>
      <c r="B120" s="21" t="s">
        <v>346</v>
      </c>
      <c r="C120" s="21" t="s">
        <v>347</v>
      </c>
      <c r="D120" s="22">
        <f>D121+D122+D123+D124+D125</f>
        <v>0</v>
      </c>
      <c r="E120" s="22">
        <f>E121+E122+E123+E124+E125</f>
        <v>0</v>
      </c>
      <c r="F120" s="22">
        <f>G120+H120</f>
        <v>0</v>
      </c>
      <c r="G120" s="22">
        <f>G121+G122+G123+G124+G125</f>
        <v>0</v>
      </c>
      <c r="H120" s="22">
        <f>H121+H122+H123+H124+H125</f>
        <v>0</v>
      </c>
      <c r="I120" s="22">
        <f>I121+I122+I123+I124+I125</f>
        <v>0</v>
      </c>
      <c r="J120" s="22">
        <f>J121+J122+J123+J124+J125</f>
        <v>0</v>
      </c>
      <c r="K120" s="22">
        <f>F120-I120-J120</f>
        <v>0</v>
      </c>
    </row>
    <row r="121" spans="1:11" s="7" customFormat="1" ht="22.5" x14ac:dyDescent="0.25">
      <c r="A121" s="21" t="s">
        <v>348</v>
      </c>
      <c r="B121" s="21" t="s">
        <v>349</v>
      </c>
      <c r="C121" s="21" t="s">
        <v>350</v>
      </c>
      <c r="D121" s="22">
        <v>0</v>
      </c>
      <c r="E121" s="22">
        <v>0</v>
      </c>
      <c r="F121" s="22">
        <f>G121+H121</f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f>F121-I121-J121</f>
        <v>0</v>
      </c>
    </row>
    <row r="122" spans="1:11" s="7" customFormat="1" ht="22.5" x14ac:dyDescent="0.25">
      <c r="A122" s="21" t="s">
        <v>351</v>
      </c>
      <c r="B122" s="21" t="s">
        <v>352</v>
      </c>
      <c r="C122" s="21" t="s">
        <v>353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x14ac:dyDescent="0.25">
      <c r="A123" s="21" t="s">
        <v>354</v>
      </c>
      <c r="B123" s="21" t="s">
        <v>355</v>
      </c>
      <c r="C123" s="21" t="s">
        <v>356</v>
      </c>
      <c r="D123" s="22">
        <v>0</v>
      </c>
      <c r="E123" s="22">
        <v>0</v>
      </c>
      <c r="F123" s="22">
        <f>G123+H123</f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f>F123-I123-J123</f>
        <v>0</v>
      </c>
    </row>
    <row r="124" spans="1:11" s="7" customFormat="1" ht="22.5" x14ac:dyDescent="0.25">
      <c r="A124" s="21" t="s">
        <v>357</v>
      </c>
      <c r="B124" s="21" t="s">
        <v>358</v>
      </c>
      <c r="C124" s="21" t="s">
        <v>359</v>
      </c>
      <c r="D124" s="22">
        <v>0</v>
      </c>
      <c r="E124" s="22">
        <v>0</v>
      </c>
      <c r="F124" s="22">
        <f>G124+H124</f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f>F124-I124-J124</f>
        <v>0</v>
      </c>
    </row>
    <row r="125" spans="1:11" s="7" customFormat="1" x14ac:dyDescent="0.25">
      <c r="A125" s="21" t="s">
        <v>360</v>
      </c>
      <c r="B125" s="21" t="s">
        <v>361</v>
      </c>
      <c r="C125" s="21" t="s">
        <v>362</v>
      </c>
      <c r="D125" s="22">
        <v>0</v>
      </c>
      <c r="E125" s="22">
        <v>0</v>
      </c>
      <c r="F125" s="22">
        <f>G125+H125</f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f>F125-I125-J125</f>
        <v>0</v>
      </c>
    </row>
    <row r="126" spans="1:11" s="7" customFormat="1" ht="22.5" x14ac:dyDescent="0.25">
      <c r="A126" s="21" t="s">
        <v>363</v>
      </c>
      <c r="B126" s="21" t="s">
        <v>364</v>
      </c>
      <c r="C126" s="21" t="s">
        <v>365</v>
      </c>
      <c r="D126" s="22">
        <f>D127+D137</f>
        <v>0</v>
      </c>
      <c r="E126" s="22">
        <f>E127+E137</f>
        <v>0</v>
      </c>
      <c r="F126" s="22">
        <f>G126+H126</f>
        <v>0</v>
      </c>
      <c r="G126" s="22">
        <f>G127+G137</f>
        <v>0</v>
      </c>
      <c r="H126" s="22">
        <f>H127+H137</f>
        <v>0</v>
      </c>
      <c r="I126" s="22">
        <f>I127+I137</f>
        <v>0</v>
      </c>
      <c r="J126" s="22">
        <f>J127+J137</f>
        <v>0</v>
      </c>
      <c r="K126" s="22">
        <f>F126-I126-J126</f>
        <v>0</v>
      </c>
    </row>
    <row r="127" spans="1:11" s="7" customFormat="1" ht="43.5" x14ac:dyDescent="0.25">
      <c r="A127" s="21" t="s">
        <v>366</v>
      </c>
      <c r="B127" s="21" t="s">
        <v>367</v>
      </c>
      <c r="C127" s="21" t="s">
        <v>368</v>
      </c>
      <c r="D127" s="22">
        <f>D128+D129+D130+D131+D132+D133+D134+D135+D136</f>
        <v>0</v>
      </c>
      <c r="E127" s="22">
        <f>E128+E129+E130+E131+E132+E133+E134+E135+E136</f>
        <v>0</v>
      </c>
      <c r="F127" s="22">
        <f>G127+H127</f>
        <v>0</v>
      </c>
      <c r="G127" s="22">
        <f>G128+G129+G130+G131+G132+G133+G134+G135+G136</f>
        <v>0</v>
      </c>
      <c r="H127" s="22">
        <f>H128+H129+H130+H131+H132+H133+H134+H135+H136</f>
        <v>0</v>
      </c>
      <c r="I127" s="22">
        <f>I128+I129+I130+I131+I132+I133+I134+I135+I136</f>
        <v>0</v>
      </c>
      <c r="J127" s="22">
        <f>J128+J129+J130+J131+J132+J133+J134+J135+J136</f>
        <v>0</v>
      </c>
      <c r="K127" s="22">
        <f>F127-I127-J127</f>
        <v>0</v>
      </c>
    </row>
    <row r="128" spans="1:11" s="7" customFormat="1" ht="43.5" x14ac:dyDescent="0.25">
      <c r="A128" s="21" t="s">
        <v>369</v>
      </c>
      <c r="B128" s="21" t="s">
        <v>370</v>
      </c>
      <c r="C128" s="21" t="s">
        <v>371</v>
      </c>
      <c r="D128" s="22">
        <v>0</v>
      </c>
      <c r="E128" s="22">
        <v>0</v>
      </c>
      <c r="F128" s="22">
        <f>G128+H128</f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f>F128-I128-J128</f>
        <v>0</v>
      </c>
    </row>
    <row r="129" spans="1:11" s="7" customFormat="1" ht="22.5" x14ac:dyDescent="0.25">
      <c r="A129" s="21" t="s">
        <v>372</v>
      </c>
      <c r="B129" s="21" t="s">
        <v>373</v>
      </c>
      <c r="C129" s="21" t="s">
        <v>374</v>
      </c>
      <c r="D129" s="22">
        <v>0</v>
      </c>
      <c r="E129" s="22">
        <v>0</v>
      </c>
      <c r="F129" s="22">
        <f>G129+H129</f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f>F129-I129-J129</f>
        <v>0</v>
      </c>
    </row>
    <row r="130" spans="1:11" s="7" customFormat="1" x14ac:dyDescent="0.25">
      <c r="A130" s="21" t="s">
        <v>375</v>
      </c>
      <c r="B130" s="21" t="s">
        <v>376</v>
      </c>
      <c r="C130" s="21" t="s">
        <v>377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ht="33" x14ac:dyDescent="0.25">
      <c r="A131" s="21" t="s">
        <v>378</v>
      </c>
      <c r="B131" s="21" t="s">
        <v>379</v>
      </c>
      <c r="C131" s="21" t="s">
        <v>380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ht="33" x14ac:dyDescent="0.25">
      <c r="A132" s="21" t="s">
        <v>381</v>
      </c>
      <c r="B132" s="21" t="s">
        <v>382</v>
      </c>
      <c r="C132" s="21" t="s">
        <v>383</v>
      </c>
      <c r="D132" s="22">
        <v>0</v>
      </c>
      <c r="E132" s="22">
        <v>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ht="33" x14ac:dyDescent="0.25">
      <c r="A133" s="21" t="s">
        <v>384</v>
      </c>
      <c r="B133" s="21" t="s">
        <v>385</v>
      </c>
      <c r="C133" s="21" t="s">
        <v>386</v>
      </c>
      <c r="D133" s="22">
        <v>0</v>
      </c>
      <c r="E133" s="22">
        <v>0</v>
      </c>
      <c r="F133" s="22">
        <f>G133+H133</f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f>F133-I133-J133</f>
        <v>0</v>
      </c>
    </row>
    <row r="134" spans="1:11" s="7" customFormat="1" ht="22.5" x14ac:dyDescent="0.25">
      <c r="A134" s="21" t="s">
        <v>387</v>
      </c>
      <c r="B134" s="21" t="s">
        <v>388</v>
      </c>
      <c r="C134" s="21" t="s">
        <v>389</v>
      </c>
      <c r="D134" s="22">
        <v>0</v>
      </c>
      <c r="E134" s="22">
        <v>0</v>
      </c>
      <c r="F134" s="22">
        <f>G134+H134</f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f>F134-I134-J134</f>
        <v>0</v>
      </c>
    </row>
    <row r="135" spans="1:11" s="7" customFormat="1" ht="33" x14ac:dyDescent="0.25">
      <c r="A135" s="21" t="s">
        <v>390</v>
      </c>
      <c r="B135" s="21" t="s">
        <v>391</v>
      </c>
      <c r="C135" s="21" t="s">
        <v>392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ht="22.5" x14ac:dyDescent="0.25">
      <c r="A136" s="21" t="s">
        <v>393</v>
      </c>
      <c r="B136" s="21" t="s">
        <v>394</v>
      </c>
      <c r="C136" s="21" t="s">
        <v>395</v>
      </c>
      <c r="D136" s="22">
        <v>0</v>
      </c>
      <c r="E136" s="22">
        <v>0</v>
      </c>
      <c r="F136" s="22">
        <f>G136+H136</f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f>F136-I136-J136</f>
        <v>0</v>
      </c>
    </row>
    <row r="137" spans="1:11" s="7" customFormat="1" x14ac:dyDescent="0.25">
      <c r="A137" s="21" t="s">
        <v>396</v>
      </c>
      <c r="B137" s="21" t="s">
        <v>397</v>
      </c>
      <c r="C137" s="21" t="s">
        <v>398</v>
      </c>
      <c r="D137" s="22">
        <f>D138</f>
        <v>0</v>
      </c>
      <c r="E137" s="22">
        <f>E138</f>
        <v>0</v>
      </c>
      <c r="F137" s="22">
        <f>G137+H137</f>
        <v>0</v>
      </c>
      <c r="G137" s="22">
        <f>G138</f>
        <v>0</v>
      </c>
      <c r="H137" s="22">
        <f>H138</f>
        <v>0</v>
      </c>
      <c r="I137" s="22">
        <f>I138</f>
        <v>0</v>
      </c>
      <c r="J137" s="22">
        <f>J138</f>
        <v>0</v>
      </c>
      <c r="K137" s="22">
        <f>F137-I137-J137</f>
        <v>0</v>
      </c>
    </row>
    <row r="138" spans="1:11" s="7" customFormat="1" ht="64.5" x14ac:dyDescent="0.25">
      <c r="A138" s="21" t="s">
        <v>399</v>
      </c>
      <c r="B138" s="21" t="s">
        <v>400</v>
      </c>
      <c r="C138" s="21" t="s">
        <v>401</v>
      </c>
      <c r="D138" s="22">
        <f>D139+D140</f>
        <v>0</v>
      </c>
      <c r="E138" s="22">
        <f>E139+E140</f>
        <v>0</v>
      </c>
      <c r="F138" s="22">
        <f>G138+H138</f>
        <v>0</v>
      </c>
      <c r="G138" s="22">
        <f>G139+G140</f>
        <v>0</v>
      </c>
      <c r="H138" s="22">
        <f>H139+H140</f>
        <v>0</v>
      </c>
      <c r="I138" s="22">
        <f>I139+I140</f>
        <v>0</v>
      </c>
      <c r="J138" s="22">
        <f>J139+J140</f>
        <v>0</v>
      </c>
      <c r="K138" s="22">
        <f>F138-I138-J138</f>
        <v>0</v>
      </c>
    </row>
    <row r="139" spans="1:11" s="7" customFormat="1" ht="64.5" x14ac:dyDescent="0.25">
      <c r="A139" s="21" t="s">
        <v>402</v>
      </c>
      <c r="B139" s="21" t="s">
        <v>403</v>
      </c>
      <c r="C139" s="21" t="s">
        <v>404</v>
      </c>
      <c r="D139" s="22">
        <v>0</v>
      </c>
      <c r="E139" s="22">
        <v>0</v>
      </c>
      <c r="F139" s="22">
        <f>G139+H139</f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f>F139-I139-J139</f>
        <v>0</v>
      </c>
    </row>
    <row r="140" spans="1:11" s="7" customFormat="1" ht="64.5" x14ac:dyDescent="0.25">
      <c r="A140" s="21" t="s">
        <v>405</v>
      </c>
      <c r="B140" s="21" t="s">
        <v>406</v>
      </c>
      <c r="C140" s="21" t="s">
        <v>407</v>
      </c>
      <c r="D140" s="22">
        <v>0</v>
      </c>
      <c r="E140" s="22">
        <v>0</v>
      </c>
      <c r="F140" s="22">
        <f>G140+H140</f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f>F140-I140-J140</f>
        <v>0</v>
      </c>
    </row>
    <row r="141" spans="1:11" s="7" customFormat="1" x14ac:dyDescent="0.25">
      <c r="A141" s="21" t="s">
        <v>408</v>
      </c>
      <c r="B141" s="21" t="s">
        <v>409</v>
      </c>
      <c r="C141" s="21" t="s">
        <v>410</v>
      </c>
      <c r="D141" s="22">
        <f>D142</f>
        <v>42800</v>
      </c>
      <c r="E141" s="22">
        <f>E142</f>
        <v>20300</v>
      </c>
      <c r="F141" s="22">
        <f>G141+H141</f>
        <v>35914</v>
      </c>
      <c r="G141" s="22">
        <f>G142</f>
        <v>0</v>
      </c>
      <c r="H141" s="22">
        <f>H142</f>
        <v>35914</v>
      </c>
      <c r="I141" s="22">
        <f>I142</f>
        <v>35914</v>
      </c>
      <c r="J141" s="22">
        <f>J142</f>
        <v>0</v>
      </c>
      <c r="K141" s="22">
        <f>F141-I141-J141</f>
        <v>0</v>
      </c>
    </row>
    <row r="142" spans="1:11" s="7" customFormat="1" ht="22.5" x14ac:dyDescent="0.25">
      <c r="A142" s="21" t="s">
        <v>411</v>
      </c>
      <c r="B142" s="21" t="s">
        <v>412</v>
      </c>
      <c r="C142" s="21" t="s">
        <v>413</v>
      </c>
      <c r="D142" s="22">
        <f>D143+D203</f>
        <v>42800</v>
      </c>
      <c r="E142" s="22">
        <f>E143+E203</f>
        <v>20300</v>
      </c>
      <c r="F142" s="22">
        <f>G142+H142</f>
        <v>35914</v>
      </c>
      <c r="G142" s="22">
        <f>G143+G203</f>
        <v>0</v>
      </c>
      <c r="H142" s="22">
        <f>H143+H203</f>
        <v>35914</v>
      </c>
      <c r="I142" s="22">
        <f>I143+I203</f>
        <v>35914</v>
      </c>
      <c r="J142" s="22">
        <f>J143+J203</f>
        <v>0</v>
      </c>
      <c r="K142" s="22">
        <f>F142-I142-J142</f>
        <v>0</v>
      </c>
    </row>
    <row r="143" spans="1:11" s="7" customFormat="1" ht="75" x14ac:dyDescent="0.25">
      <c r="A143" s="21" t="s">
        <v>414</v>
      </c>
      <c r="B143" s="21" t="s">
        <v>415</v>
      </c>
      <c r="C143" s="21" t="s">
        <v>416</v>
      </c>
      <c r="D143" s="22">
        <f>D144+D145+D146+D147+D148+D149+D150+D154+D155+D156+D157+D158+D159+D163+D164+D168+D169+D170+D171+D172+D173+D174+D175+D176+D177+D178+D179+D180+D181+D182+D183+D184+D185+D188+D189+D190+D191+D192+D193+D194+D195+D198+D199+D200+D201+D202</f>
        <v>42800</v>
      </c>
      <c r="E143" s="22">
        <f>E144+E145+E146+E147+E148+E149+E150+E154+E155+E156+E157+E158+E159+E163+E164+E168+E169+E170+E171+E172+E173+E174+E175+E176+E177+E178+E179+E180+E181+E182+E183+E184+E185+E188+E189+E190+E191+E192+E193+E194+E195+E198+E199+E200+E201+E202</f>
        <v>20300</v>
      </c>
      <c r="F143" s="22">
        <f>G143+H143</f>
        <v>22774</v>
      </c>
      <c r="G143" s="22">
        <f>G144+G145+G146+G147+G148+G149+G150+G154+G155+G156+G157+G158+G159+G163+G164+G168+G169+G170+G171+G172+G173+G174+G175+G176+G177+G178+G179+G180+G181+G182+G183+G184+G185+G188+G189+G190+G191+G192+G193+G194+G195+G198+G199+G200+G201+G202</f>
        <v>0</v>
      </c>
      <c r="H143" s="22">
        <f>H144+H145+H146+H147+H148+H149+H150+H154+H155+H156+H157+H158+H159+H163+H164+H168+H169+H170+H171+H172+H173+H174+H175+H176+H177+H178+H179+H180+H181+H182+H183+H184+H185+H188+H189+H190+H191+H192+H193+H194+H195+H198+H199+H200+H201+H202</f>
        <v>22774</v>
      </c>
      <c r="I143" s="22">
        <f>I144+I145+I146+I147+I148+I149+I150+I154+I155+I156+I157+I158+I159+I163+I164+I168+I169+I170+I171+I172+I173+I174+I175+I176+I177+I178+I179+I180+I181+I182+I183+I184+I185+I188+I189+I190+I191+I192+I193+I194+I195+I198+I199+I200+I201+I202</f>
        <v>22774</v>
      </c>
      <c r="J143" s="22">
        <f>J144+J145+J146+J147+J148+J149+J150+J154+J155+J156+J157+J158+J159+J163+J164+J168+J169+J170+J171+J172+J173+J174+J175+J176+J177+J178+J179+J180+J181+J182+J183+J184+J185+J188+J189+J190+J191+J192+J193+J194+J195+J198+J199+J200+J201+J202</f>
        <v>0</v>
      </c>
      <c r="K143" s="22">
        <f>F143-I143-J143</f>
        <v>0</v>
      </c>
    </row>
    <row r="144" spans="1:11" s="7" customFormat="1" ht="22.5" x14ac:dyDescent="0.25">
      <c r="A144" s="21" t="s">
        <v>417</v>
      </c>
      <c r="B144" s="21" t="s">
        <v>418</v>
      </c>
      <c r="C144" s="21" t="s">
        <v>419</v>
      </c>
      <c r="D144" s="22">
        <v>0</v>
      </c>
      <c r="E144" s="22">
        <v>0</v>
      </c>
      <c r="F144" s="22">
        <f>G144+H144</f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f>F144-I144-J144</f>
        <v>0</v>
      </c>
    </row>
    <row r="145" spans="1:11" s="7" customFormat="1" ht="22.5" x14ac:dyDescent="0.25">
      <c r="A145" s="21" t="s">
        <v>420</v>
      </c>
      <c r="B145" s="21" t="s">
        <v>421</v>
      </c>
      <c r="C145" s="21" t="s">
        <v>422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x14ac:dyDescent="0.25">
      <c r="A146" s="21" t="s">
        <v>423</v>
      </c>
      <c r="B146" s="21" t="s">
        <v>424</v>
      </c>
      <c r="C146" s="21" t="s">
        <v>425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x14ac:dyDescent="0.25">
      <c r="A147" s="21" t="s">
        <v>426</v>
      </c>
      <c r="B147" s="21" t="s">
        <v>427</v>
      </c>
      <c r="C147" s="21" t="s">
        <v>428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ht="33" x14ac:dyDescent="0.25">
      <c r="A148" s="21" t="s">
        <v>429</v>
      </c>
      <c r="B148" s="21" t="s">
        <v>430</v>
      </c>
      <c r="C148" s="21" t="s">
        <v>431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22.5" x14ac:dyDescent="0.25">
      <c r="A149" s="21" t="s">
        <v>432</v>
      </c>
      <c r="B149" s="21" t="s">
        <v>433</v>
      </c>
      <c r="C149" s="21" t="s">
        <v>434</v>
      </c>
      <c r="D149" s="22">
        <v>0</v>
      </c>
      <c r="E149" s="22">
        <v>0</v>
      </c>
      <c r="F149" s="22">
        <f>G149+H149</f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f>F149-I149-J149</f>
        <v>0</v>
      </c>
    </row>
    <row r="150" spans="1:11" s="7" customFormat="1" ht="33" x14ac:dyDescent="0.25">
      <c r="A150" s="21" t="s">
        <v>435</v>
      </c>
      <c r="B150" s="21" t="s">
        <v>436</v>
      </c>
      <c r="C150" s="21" t="s">
        <v>437</v>
      </c>
      <c r="D150" s="22">
        <f>D151+D152+D153</f>
        <v>0</v>
      </c>
      <c r="E150" s="22">
        <f>E151+E152+E153</f>
        <v>0</v>
      </c>
      <c r="F150" s="22">
        <f>G150+H150</f>
        <v>0</v>
      </c>
      <c r="G150" s="22">
        <f>G151+G152+G153</f>
        <v>0</v>
      </c>
      <c r="H150" s="22">
        <f>H151+H152+H153</f>
        <v>0</v>
      </c>
      <c r="I150" s="22">
        <f>I151+I152+I153</f>
        <v>0</v>
      </c>
      <c r="J150" s="22">
        <f>J151+J152+J153</f>
        <v>0</v>
      </c>
      <c r="K150" s="22">
        <f>F150-I150-J150</f>
        <v>0</v>
      </c>
    </row>
    <row r="151" spans="1:11" s="7" customFormat="1" ht="33" x14ac:dyDescent="0.25">
      <c r="A151" s="21" t="s">
        <v>438</v>
      </c>
      <c r="B151" s="21" t="s">
        <v>439</v>
      </c>
      <c r="C151" s="21" t="s">
        <v>440</v>
      </c>
      <c r="D151" s="22">
        <v>0</v>
      </c>
      <c r="E151" s="22">
        <v>0</v>
      </c>
      <c r="F151" s="22">
        <f>G151+H151</f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f>F151-I151-J151</f>
        <v>0</v>
      </c>
    </row>
    <row r="152" spans="1:11" s="7" customFormat="1" ht="22.5" x14ac:dyDescent="0.25">
      <c r="A152" s="21" t="s">
        <v>441</v>
      </c>
      <c r="B152" s="21" t="s">
        <v>442</v>
      </c>
      <c r="C152" s="21" t="s">
        <v>443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ht="22.5" x14ac:dyDescent="0.25">
      <c r="A153" s="21" t="s">
        <v>444</v>
      </c>
      <c r="B153" s="21" t="s">
        <v>445</v>
      </c>
      <c r="C153" s="21" t="s">
        <v>446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33" x14ac:dyDescent="0.25">
      <c r="A154" s="21" t="s">
        <v>447</v>
      </c>
      <c r="B154" s="21" t="s">
        <v>448</v>
      </c>
      <c r="C154" s="21" t="s">
        <v>449</v>
      </c>
      <c r="D154" s="22">
        <v>0</v>
      </c>
      <c r="E154" s="22">
        <v>0</v>
      </c>
      <c r="F154" s="22">
        <f>G154+H154</f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f>F154-I154-J154</f>
        <v>0</v>
      </c>
    </row>
    <row r="155" spans="1:11" s="7" customFormat="1" ht="22.5" x14ac:dyDescent="0.25">
      <c r="A155" s="21" t="s">
        <v>450</v>
      </c>
      <c r="B155" s="21" t="s">
        <v>451</v>
      </c>
      <c r="C155" s="21" t="s">
        <v>452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33" x14ac:dyDescent="0.25">
      <c r="A156" s="21" t="s">
        <v>453</v>
      </c>
      <c r="B156" s="21" t="s">
        <v>454</v>
      </c>
      <c r="C156" s="21" t="s">
        <v>455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ht="33" x14ac:dyDescent="0.25">
      <c r="A157" s="21" t="s">
        <v>456</v>
      </c>
      <c r="B157" s="21" t="s">
        <v>457</v>
      </c>
      <c r="C157" s="21" t="s">
        <v>458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ht="22.5" x14ac:dyDescent="0.25">
      <c r="A158" s="21" t="s">
        <v>459</v>
      </c>
      <c r="B158" s="21" t="s">
        <v>460</v>
      </c>
      <c r="C158" s="21" t="s">
        <v>461</v>
      </c>
      <c r="D158" s="22">
        <v>0</v>
      </c>
      <c r="E158" s="22">
        <v>0</v>
      </c>
      <c r="F158" s="22">
        <f>G158+H158</f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f>F158-I158-J158</f>
        <v>0</v>
      </c>
    </row>
    <row r="159" spans="1:11" s="7" customFormat="1" ht="43.5" x14ac:dyDescent="0.25">
      <c r="A159" s="21" t="s">
        <v>462</v>
      </c>
      <c r="B159" s="21" t="s">
        <v>463</v>
      </c>
      <c r="C159" s="21" t="s">
        <v>464</v>
      </c>
      <c r="D159" s="22">
        <f>D160+D161+D162</f>
        <v>0</v>
      </c>
      <c r="E159" s="22">
        <f>E160+E161+E162</f>
        <v>0</v>
      </c>
      <c r="F159" s="22">
        <f>G159+H159</f>
        <v>0</v>
      </c>
      <c r="G159" s="22">
        <f>G160+G161+G162</f>
        <v>0</v>
      </c>
      <c r="H159" s="22">
        <f>H160+H161+H162</f>
        <v>0</v>
      </c>
      <c r="I159" s="22">
        <f>I160+I161+I162</f>
        <v>0</v>
      </c>
      <c r="J159" s="22">
        <f>J160+J161+J162</f>
        <v>0</v>
      </c>
      <c r="K159" s="22">
        <f>F159-I159-J159</f>
        <v>0</v>
      </c>
    </row>
    <row r="160" spans="1:11" s="7" customFormat="1" ht="43.5" x14ac:dyDescent="0.25">
      <c r="A160" s="21" t="s">
        <v>465</v>
      </c>
      <c r="B160" s="21" t="s">
        <v>466</v>
      </c>
      <c r="C160" s="21" t="s">
        <v>467</v>
      </c>
      <c r="D160" s="22">
        <v>0</v>
      </c>
      <c r="E160" s="22">
        <v>0</v>
      </c>
      <c r="F160" s="22">
        <f>G160+H160</f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f>F160-I160-J160</f>
        <v>0</v>
      </c>
    </row>
    <row r="161" spans="1:11" s="7" customFormat="1" ht="33" x14ac:dyDescent="0.25">
      <c r="A161" s="21" t="s">
        <v>468</v>
      </c>
      <c r="B161" s="21" t="s">
        <v>469</v>
      </c>
      <c r="C161" s="21" t="s">
        <v>470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ht="33" x14ac:dyDescent="0.25">
      <c r="A162" s="21" t="s">
        <v>471</v>
      </c>
      <c r="B162" s="21" t="s">
        <v>472</v>
      </c>
      <c r="C162" s="21" t="s">
        <v>473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ht="22.5" x14ac:dyDescent="0.25">
      <c r="A163" s="21" t="s">
        <v>474</v>
      </c>
      <c r="B163" s="21" t="s">
        <v>475</v>
      </c>
      <c r="C163" s="21" t="s">
        <v>476</v>
      </c>
      <c r="D163" s="22">
        <v>0</v>
      </c>
      <c r="E163" s="22">
        <v>0</v>
      </c>
      <c r="F163" s="22">
        <f>G163+H163</f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f>F163-I163-J163</f>
        <v>0</v>
      </c>
    </row>
    <row r="164" spans="1:11" s="7" customFormat="1" ht="43.5" x14ac:dyDescent="0.25">
      <c r="A164" s="21" t="s">
        <v>477</v>
      </c>
      <c r="B164" s="21" t="s">
        <v>478</v>
      </c>
      <c r="C164" s="21" t="s">
        <v>479</v>
      </c>
      <c r="D164" s="22">
        <f>D165+D166+D167</f>
        <v>0</v>
      </c>
      <c r="E164" s="22">
        <f>E165+E166+E167</f>
        <v>0</v>
      </c>
      <c r="F164" s="22">
        <f>G164+H164</f>
        <v>0</v>
      </c>
      <c r="G164" s="22">
        <f>G165+G166+G167</f>
        <v>0</v>
      </c>
      <c r="H164" s="22">
        <f>H165+H166+H167</f>
        <v>0</v>
      </c>
      <c r="I164" s="22">
        <f>I165+I166+I167</f>
        <v>0</v>
      </c>
      <c r="J164" s="22">
        <f>J165+J166+J167</f>
        <v>0</v>
      </c>
      <c r="K164" s="22">
        <f>F164-I164-J164</f>
        <v>0</v>
      </c>
    </row>
    <row r="165" spans="1:11" s="7" customFormat="1" ht="43.5" x14ac:dyDescent="0.25">
      <c r="A165" s="21" t="s">
        <v>480</v>
      </c>
      <c r="B165" s="21" t="s">
        <v>481</v>
      </c>
      <c r="C165" s="21" t="s">
        <v>482</v>
      </c>
      <c r="D165" s="22">
        <v>0</v>
      </c>
      <c r="E165" s="22">
        <v>0</v>
      </c>
      <c r="F165" s="22">
        <f>G165+H165</f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f>F165-I165-J165</f>
        <v>0</v>
      </c>
    </row>
    <row r="166" spans="1:11" s="7" customFormat="1" ht="33" x14ac:dyDescent="0.25">
      <c r="A166" s="21" t="s">
        <v>483</v>
      </c>
      <c r="B166" s="21" t="s">
        <v>484</v>
      </c>
      <c r="C166" s="21" t="s">
        <v>485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ht="33" x14ac:dyDescent="0.25">
      <c r="A167" s="21" t="s">
        <v>486</v>
      </c>
      <c r="B167" s="21" t="s">
        <v>487</v>
      </c>
      <c r="C167" s="21" t="s">
        <v>488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ht="43.5" x14ac:dyDescent="0.25">
      <c r="A168" s="21" t="s">
        <v>489</v>
      </c>
      <c r="B168" s="21" t="s">
        <v>490</v>
      </c>
      <c r="C168" s="21" t="s">
        <v>491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43.5" x14ac:dyDescent="0.25">
      <c r="A169" s="21" t="s">
        <v>492</v>
      </c>
      <c r="B169" s="21" t="s">
        <v>493</v>
      </c>
      <c r="C169" s="21" t="s">
        <v>494</v>
      </c>
      <c r="D169" s="22">
        <v>0</v>
      </c>
      <c r="E169" s="22">
        <v>0</v>
      </c>
      <c r="F169" s="22">
        <f>G169+H169</f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f>F169-I169-J169</f>
        <v>0</v>
      </c>
    </row>
    <row r="170" spans="1:11" s="7" customFormat="1" ht="22.5" x14ac:dyDescent="0.25">
      <c r="A170" s="21" t="s">
        <v>495</v>
      </c>
      <c r="B170" s="21" t="s">
        <v>496</v>
      </c>
      <c r="C170" s="21" t="s">
        <v>497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x14ac:dyDescent="0.25">
      <c r="A171" s="21" t="s">
        <v>498</v>
      </c>
      <c r="B171" s="21" t="s">
        <v>499</v>
      </c>
      <c r="C171" s="21" t="s">
        <v>500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x14ac:dyDescent="0.25">
      <c r="A172" s="21" t="s">
        <v>501</v>
      </c>
      <c r="B172" s="21" t="s">
        <v>502</v>
      </c>
      <c r="C172" s="21" t="s">
        <v>503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ht="22.5" x14ac:dyDescent="0.25">
      <c r="A173" s="21" t="s">
        <v>504</v>
      </c>
      <c r="B173" s="21" t="s">
        <v>505</v>
      </c>
      <c r="C173" s="21" t="s">
        <v>506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x14ac:dyDescent="0.25">
      <c r="A174" s="21" t="s">
        <v>507</v>
      </c>
      <c r="B174" s="21" t="s">
        <v>508</v>
      </c>
      <c r="C174" s="21" t="s">
        <v>509</v>
      </c>
      <c r="D174" s="22">
        <v>0</v>
      </c>
      <c r="E174" s="22">
        <v>0</v>
      </c>
      <c r="F174" s="22">
        <f>G174+H174</f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f>F174-I174-J174</f>
        <v>0</v>
      </c>
    </row>
    <row r="175" spans="1:11" s="7" customFormat="1" ht="33" x14ac:dyDescent="0.25">
      <c r="A175" s="21" t="s">
        <v>510</v>
      </c>
      <c r="B175" s="21" t="s">
        <v>511</v>
      </c>
      <c r="C175" s="21" t="s">
        <v>512</v>
      </c>
      <c r="D175" s="22">
        <v>2500</v>
      </c>
      <c r="E175" s="22">
        <v>2500</v>
      </c>
      <c r="F175" s="22">
        <f>G175+H175</f>
        <v>2464</v>
      </c>
      <c r="G175" s="22">
        <v>0</v>
      </c>
      <c r="H175" s="22">
        <v>2464</v>
      </c>
      <c r="I175" s="22">
        <v>2464</v>
      </c>
      <c r="J175" s="22">
        <v>0</v>
      </c>
      <c r="K175" s="22">
        <f>F175-I175-J175</f>
        <v>0</v>
      </c>
    </row>
    <row r="176" spans="1:11" s="7" customFormat="1" ht="22.5" x14ac:dyDescent="0.25">
      <c r="A176" s="21" t="s">
        <v>513</v>
      </c>
      <c r="B176" s="21" t="s">
        <v>514</v>
      </c>
      <c r="C176" s="21" t="s">
        <v>515</v>
      </c>
      <c r="D176" s="22">
        <v>0</v>
      </c>
      <c r="E176" s="22">
        <v>0</v>
      </c>
      <c r="F176" s="22">
        <f>G176+H176</f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f>F176-I176-J176</f>
        <v>0</v>
      </c>
    </row>
    <row r="177" spans="1:11" s="7" customFormat="1" ht="22.5" x14ac:dyDescent="0.25">
      <c r="A177" s="21" t="s">
        <v>516</v>
      </c>
      <c r="B177" s="21" t="s">
        <v>517</v>
      </c>
      <c r="C177" s="21" t="s">
        <v>518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ht="33" x14ac:dyDescent="0.25">
      <c r="A178" s="21" t="s">
        <v>519</v>
      </c>
      <c r="B178" s="21" t="s">
        <v>520</v>
      </c>
      <c r="C178" s="21" t="s">
        <v>521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33" x14ac:dyDescent="0.25">
      <c r="A179" s="21" t="s">
        <v>522</v>
      </c>
      <c r="B179" s="21" t="s">
        <v>523</v>
      </c>
      <c r="C179" s="21" t="s">
        <v>524</v>
      </c>
      <c r="D179" s="22">
        <v>0</v>
      </c>
      <c r="E179" s="22">
        <v>0</v>
      </c>
      <c r="F179" s="22">
        <f>G179+H179</f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f>F179-I179-J179</f>
        <v>0</v>
      </c>
    </row>
    <row r="180" spans="1:11" s="7" customFormat="1" ht="22.5" x14ac:dyDescent="0.25">
      <c r="A180" s="21" t="s">
        <v>525</v>
      </c>
      <c r="B180" s="21" t="s">
        <v>526</v>
      </c>
      <c r="C180" s="21" t="s">
        <v>527</v>
      </c>
      <c r="D180" s="22">
        <v>40300</v>
      </c>
      <c r="E180" s="22">
        <v>17800</v>
      </c>
      <c r="F180" s="22">
        <f>G180+H180</f>
        <v>20310</v>
      </c>
      <c r="G180" s="22">
        <v>0</v>
      </c>
      <c r="H180" s="22">
        <v>20310</v>
      </c>
      <c r="I180" s="22">
        <v>20310</v>
      </c>
      <c r="J180" s="22">
        <v>0</v>
      </c>
      <c r="K180" s="22">
        <f>F180-I180-J180</f>
        <v>0</v>
      </c>
    </row>
    <row r="181" spans="1:11" s="7" customFormat="1" ht="22.5" x14ac:dyDescent="0.25">
      <c r="A181" s="21" t="s">
        <v>528</v>
      </c>
      <c r="B181" s="21" t="s">
        <v>529</v>
      </c>
      <c r="C181" s="21" t="s">
        <v>530</v>
      </c>
      <c r="D181" s="22">
        <v>0</v>
      </c>
      <c r="E181" s="22">
        <v>0</v>
      </c>
      <c r="F181" s="22">
        <f>G181+H181</f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f>F181-I181-J181</f>
        <v>0</v>
      </c>
    </row>
    <row r="182" spans="1:11" s="7" customFormat="1" x14ac:dyDescent="0.25">
      <c r="A182" s="21" t="s">
        <v>531</v>
      </c>
      <c r="B182" s="21" t="s">
        <v>532</v>
      </c>
      <c r="C182" s="21" t="s">
        <v>533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ht="33" x14ac:dyDescent="0.25">
      <c r="A183" s="21" t="s">
        <v>534</v>
      </c>
      <c r="B183" s="21" t="s">
        <v>535</v>
      </c>
      <c r="C183" s="21" t="s">
        <v>536</v>
      </c>
      <c r="D183" s="22">
        <v>0</v>
      </c>
      <c r="E183" s="22">
        <v>0</v>
      </c>
      <c r="F183" s="22">
        <f>G183+H183</f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f>F183-I183-J183</f>
        <v>0</v>
      </c>
    </row>
    <row r="184" spans="1:11" s="7" customFormat="1" ht="43.5" x14ac:dyDescent="0.25">
      <c r="A184" s="21" t="s">
        <v>537</v>
      </c>
      <c r="B184" s="21" t="s">
        <v>538</v>
      </c>
      <c r="C184" s="21" t="s">
        <v>539</v>
      </c>
      <c r="D184" s="22">
        <v>0</v>
      </c>
      <c r="E184" s="22">
        <v>0</v>
      </c>
      <c r="F184" s="22">
        <f>G184+H184</f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f>F184-I184-J184</f>
        <v>0</v>
      </c>
    </row>
    <row r="185" spans="1:11" s="7" customFormat="1" ht="33" x14ac:dyDescent="0.25">
      <c r="A185" s="21" t="s">
        <v>540</v>
      </c>
      <c r="B185" s="21" t="s">
        <v>541</v>
      </c>
      <c r="C185" s="21" t="s">
        <v>542</v>
      </c>
      <c r="D185" s="22">
        <f>D186+D187</f>
        <v>0</v>
      </c>
      <c r="E185" s="22">
        <f>E186+E187</f>
        <v>0</v>
      </c>
      <c r="F185" s="22">
        <f>G185+H185</f>
        <v>0</v>
      </c>
      <c r="G185" s="22">
        <f>G186+G187</f>
        <v>0</v>
      </c>
      <c r="H185" s="22">
        <f>H186+H187</f>
        <v>0</v>
      </c>
      <c r="I185" s="22">
        <f>I186+I187</f>
        <v>0</v>
      </c>
      <c r="J185" s="22">
        <f>J186+J187</f>
        <v>0</v>
      </c>
      <c r="K185" s="22">
        <f>F185-I185-J185</f>
        <v>0</v>
      </c>
    </row>
    <row r="186" spans="1:11" s="7" customFormat="1" ht="43.5" x14ac:dyDescent="0.25">
      <c r="A186" s="21" t="s">
        <v>543</v>
      </c>
      <c r="B186" s="21" t="s">
        <v>544</v>
      </c>
      <c r="C186" s="21" t="s">
        <v>545</v>
      </c>
      <c r="D186" s="22">
        <v>0</v>
      </c>
      <c r="E186" s="22">
        <v>0</v>
      </c>
      <c r="F186" s="22">
        <f>G186+H186</f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f>F186-I186-J186</f>
        <v>0</v>
      </c>
    </row>
    <row r="187" spans="1:11" s="7" customFormat="1" ht="43.5" x14ac:dyDescent="0.25">
      <c r="A187" s="21" t="s">
        <v>546</v>
      </c>
      <c r="B187" s="21" t="s">
        <v>547</v>
      </c>
      <c r="C187" s="21" t="s">
        <v>548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43.5" x14ac:dyDescent="0.25">
      <c r="A188" s="21" t="s">
        <v>549</v>
      </c>
      <c r="B188" s="21" t="s">
        <v>550</v>
      </c>
      <c r="C188" s="21" t="s">
        <v>551</v>
      </c>
      <c r="D188" s="22">
        <v>0</v>
      </c>
      <c r="E188" s="22">
        <v>0</v>
      </c>
      <c r="F188" s="22">
        <f>G188+H188</f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f>F188-I188-J188</f>
        <v>0</v>
      </c>
    </row>
    <row r="189" spans="1:11" s="7" customFormat="1" ht="22.5" x14ac:dyDescent="0.25">
      <c r="A189" s="21" t="s">
        <v>552</v>
      </c>
      <c r="B189" s="21" t="s">
        <v>553</v>
      </c>
      <c r="C189" s="21" t="s">
        <v>554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x14ac:dyDescent="0.25">
      <c r="A190" s="21" t="s">
        <v>555</v>
      </c>
      <c r="B190" s="21" t="s">
        <v>556</v>
      </c>
      <c r="C190" s="21" t="s">
        <v>557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ht="22.5" x14ac:dyDescent="0.25">
      <c r="A191" s="21" t="s">
        <v>558</v>
      </c>
      <c r="B191" s="21" t="s">
        <v>559</v>
      </c>
      <c r="C191" s="21" t="s">
        <v>560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ht="22.5" x14ac:dyDescent="0.25">
      <c r="A192" s="21" t="s">
        <v>561</v>
      </c>
      <c r="B192" s="21" t="s">
        <v>562</v>
      </c>
      <c r="C192" s="21" t="s">
        <v>563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ht="22.5" x14ac:dyDescent="0.25">
      <c r="A193" s="21" t="s">
        <v>564</v>
      </c>
      <c r="B193" s="21" t="s">
        <v>565</v>
      </c>
      <c r="C193" s="21" t="s">
        <v>566</v>
      </c>
      <c r="D193" s="22">
        <v>0</v>
      </c>
      <c r="E193" s="22">
        <v>0</v>
      </c>
      <c r="F193" s="22">
        <f>G193+H193</f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f>F193-I193-J193</f>
        <v>0</v>
      </c>
    </row>
    <row r="194" spans="1:11" s="7" customFormat="1" ht="22.5" x14ac:dyDescent="0.25">
      <c r="A194" s="21" t="s">
        <v>567</v>
      </c>
      <c r="B194" s="21" t="s">
        <v>568</v>
      </c>
      <c r="C194" s="21" t="s">
        <v>569</v>
      </c>
      <c r="D194" s="22">
        <v>0</v>
      </c>
      <c r="E194" s="22">
        <v>0</v>
      </c>
      <c r="F194" s="22">
        <f>G194+H194</f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f>F194-I194-J194</f>
        <v>0</v>
      </c>
    </row>
    <row r="195" spans="1:11" s="7" customFormat="1" ht="33" x14ac:dyDescent="0.25">
      <c r="A195" s="21" t="s">
        <v>570</v>
      </c>
      <c r="B195" s="21" t="s">
        <v>571</v>
      </c>
      <c r="C195" s="21" t="s">
        <v>572</v>
      </c>
      <c r="D195" s="22">
        <f>D196+D197</f>
        <v>0</v>
      </c>
      <c r="E195" s="22">
        <f>E196+E197</f>
        <v>0</v>
      </c>
      <c r="F195" s="22">
        <f>G195+H195</f>
        <v>0</v>
      </c>
      <c r="G195" s="22">
        <f>G196+G197</f>
        <v>0</v>
      </c>
      <c r="H195" s="22">
        <f>H196+H197</f>
        <v>0</v>
      </c>
      <c r="I195" s="22">
        <f>I196+I197</f>
        <v>0</v>
      </c>
      <c r="J195" s="22">
        <f>J196+J197</f>
        <v>0</v>
      </c>
      <c r="K195" s="22">
        <f>F195-I195-J195</f>
        <v>0</v>
      </c>
    </row>
    <row r="196" spans="1:11" s="7" customFormat="1" ht="33" x14ac:dyDescent="0.25">
      <c r="A196" s="21" t="s">
        <v>573</v>
      </c>
      <c r="B196" s="21" t="s">
        <v>574</v>
      </c>
      <c r="C196" s="21" t="s">
        <v>575</v>
      </c>
      <c r="D196" s="22">
        <v>0</v>
      </c>
      <c r="E196" s="22">
        <v>0</v>
      </c>
      <c r="F196" s="22">
        <f>G196+H196</f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f>F196-I196-J196</f>
        <v>0</v>
      </c>
    </row>
    <row r="197" spans="1:11" s="7" customFormat="1" ht="33" x14ac:dyDescent="0.25">
      <c r="A197" s="21" t="s">
        <v>576</v>
      </c>
      <c r="B197" s="21" t="s">
        <v>577</v>
      </c>
      <c r="C197" s="21" t="s">
        <v>578</v>
      </c>
      <c r="D197" s="22">
        <v>0</v>
      </c>
      <c r="E197" s="22">
        <v>0</v>
      </c>
      <c r="F197" s="22">
        <f>G197+H197</f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f>F197-I197-J197</f>
        <v>0</v>
      </c>
    </row>
    <row r="198" spans="1:11" s="7" customFormat="1" ht="33" x14ac:dyDescent="0.25">
      <c r="A198" s="21" t="s">
        <v>579</v>
      </c>
      <c r="B198" s="21" t="s">
        <v>580</v>
      </c>
      <c r="C198" s="21" t="s">
        <v>581</v>
      </c>
      <c r="D198" s="22">
        <v>0</v>
      </c>
      <c r="E198" s="22">
        <v>0</v>
      </c>
      <c r="F198" s="22">
        <f>G198+H198</f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f>F198-I198-J198</f>
        <v>0</v>
      </c>
    </row>
    <row r="199" spans="1:11" s="7" customFormat="1" ht="22.5" x14ac:dyDescent="0.25">
      <c r="A199" s="21" t="s">
        <v>582</v>
      </c>
      <c r="B199" s="21" t="s">
        <v>583</v>
      </c>
      <c r="C199" s="21" t="s">
        <v>584</v>
      </c>
      <c r="D199" s="22">
        <v>0</v>
      </c>
      <c r="E199" s="22">
        <v>0</v>
      </c>
      <c r="F199" s="22">
        <f>G199+H199</f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f>F199-I199-J199</f>
        <v>0</v>
      </c>
    </row>
    <row r="200" spans="1:11" s="7" customFormat="1" ht="33" x14ac:dyDescent="0.25">
      <c r="A200" s="21" t="s">
        <v>585</v>
      </c>
      <c r="B200" s="21" t="s">
        <v>586</v>
      </c>
      <c r="C200" s="21" t="s">
        <v>587</v>
      </c>
      <c r="D200" s="22">
        <v>0</v>
      </c>
      <c r="E200" s="22">
        <v>0</v>
      </c>
      <c r="F200" s="22">
        <f>G200+H200</f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f>F200-I200-J200</f>
        <v>0</v>
      </c>
    </row>
    <row r="201" spans="1:11" s="7" customFormat="1" ht="43.5" x14ac:dyDescent="0.25">
      <c r="A201" s="21" t="s">
        <v>588</v>
      </c>
      <c r="B201" s="21" t="s">
        <v>589</v>
      </c>
      <c r="C201" s="21" t="s">
        <v>590</v>
      </c>
      <c r="D201" s="22">
        <v>0</v>
      </c>
      <c r="E201" s="22">
        <v>0</v>
      </c>
      <c r="F201" s="22">
        <f>G201+H201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f>F201-I201-J201</f>
        <v>0</v>
      </c>
    </row>
    <row r="202" spans="1:11" s="7" customFormat="1" ht="54" x14ac:dyDescent="0.25">
      <c r="A202" s="21" t="s">
        <v>591</v>
      </c>
      <c r="B202" s="21" t="s">
        <v>592</v>
      </c>
      <c r="C202" s="21" t="s">
        <v>593</v>
      </c>
      <c r="D202" s="22">
        <v>0</v>
      </c>
      <c r="E202" s="22">
        <v>0</v>
      </c>
      <c r="F202" s="22">
        <f>G202+H202</f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f>F202-I202-J202</f>
        <v>0</v>
      </c>
    </row>
    <row r="203" spans="1:11" s="7" customFormat="1" ht="33" x14ac:dyDescent="0.25">
      <c r="A203" s="21" t="s">
        <v>594</v>
      </c>
      <c r="B203" s="21" t="s">
        <v>595</v>
      </c>
      <c r="C203" s="21" t="s">
        <v>596</v>
      </c>
      <c r="D203" s="22">
        <f>D204+D205+D206+D207+D208+D209+D210+D211+D212+D213+D214</f>
        <v>0</v>
      </c>
      <c r="E203" s="22">
        <f>E204+E205+E206+E207+E208+E209+E210+E211+E212+E213+E214</f>
        <v>0</v>
      </c>
      <c r="F203" s="22">
        <f>G203+H203</f>
        <v>13140</v>
      </c>
      <c r="G203" s="22">
        <f>G204+G205+G206+G207+G208+G209+G210+G211+G212+G213+G214</f>
        <v>0</v>
      </c>
      <c r="H203" s="22">
        <f>H204+H205+H206+H207+H208+H209+H210+H211+H212+H213+H214</f>
        <v>13140</v>
      </c>
      <c r="I203" s="22">
        <f>I204+I205+I206+I207+I208+I209+I210+I211+I212+I213+I214</f>
        <v>13140</v>
      </c>
      <c r="J203" s="22">
        <f>J204+J205+J206+J207+J208+J209+J210+J211+J212+J213+J214</f>
        <v>0</v>
      </c>
      <c r="K203" s="22">
        <f>F203-I203-J203</f>
        <v>0</v>
      </c>
    </row>
    <row r="204" spans="1:11" s="7" customFormat="1" ht="22.5" x14ac:dyDescent="0.25">
      <c r="A204" s="21" t="s">
        <v>597</v>
      </c>
      <c r="B204" s="21" t="s">
        <v>598</v>
      </c>
      <c r="C204" s="21" t="s">
        <v>599</v>
      </c>
      <c r="D204" s="22">
        <v>0</v>
      </c>
      <c r="E204" s="22">
        <v>0</v>
      </c>
      <c r="F204" s="22">
        <f>G204+H204</f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f>F204-I204-J204</f>
        <v>0</v>
      </c>
    </row>
    <row r="205" spans="1:11" s="7" customFormat="1" ht="43.5" x14ac:dyDescent="0.25">
      <c r="A205" s="21" t="s">
        <v>600</v>
      </c>
      <c r="B205" s="21" t="s">
        <v>601</v>
      </c>
      <c r="C205" s="21" t="s">
        <v>602</v>
      </c>
      <c r="D205" s="22">
        <v>0</v>
      </c>
      <c r="E205" s="22">
        <v>0</v>
      </c>
      <c r="F205" s="22">
        <f>G205+H205</f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f>F205-I205-J205</f>
        <v>0</v>
      </c>
    </row>
    <row r="206" spans="1:11" s="7" customFormat="1" ht="33" x14ac:dyDescent="0.25">
      <c r="A206" s="21" t="s">
        <v>603</v>
      </c>
      <c r="B206" s="21" t="s">
        <v>604</v>
      </c>
      <c r="C206" s="21" t="s">
        <v>605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33" x14ac:dyDescent="0.25">
      <c r="A207" s="21" t="s">
        <v>606</v>
      </c>
      <c r="B207" s="21" t="s">
        <v>607</v>
      </c>
      <c r="C207" s="21" t="s">
        <v>608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ht="22.5" x14ac:dyDescent="0.25">
      <c r="A208" s="21" t="s">
        <v>609</v>
      </c>
      <c r="B208" s="21" t="s">
        <v>610</v>
      </c>
      <c r="C208" s="21" t="s">
        <v>611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1" s="7" customFormat="1" ht="22.5" x14ac:dyDescent="0.25">
      <c r="A209" s="21" t="s">
        <v>612</v>
      </c>
      <c r="B209" s="21" t="s">
        <v>613</v>
      </c>
      <c r="C209" s="21" t="s">
        <v>614</v>
      </c>
      <c r="D209" s="22">
        <v>0</v>
      </c>
      <c r="E209" s="22">
        <v>0</v>
      </c>
      <c r="F209" s="22">
        <f>G209+H209</f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f>F209-I209-J209</f>
        <v>0</v>
      </c>
    </row>
    <row r="210" spans="1:11" s="7" customFormat="1" ht="33" x14ac:dyDescent="0.25">
      <c r="A210" s="21" t="s">
        <v>615</v>
      </c>
      <c r="B210" s="21" t="s">
        <v>616</v>
      </c>
      <c r="C210" s="21" t="s">
        <v>617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1" s="7" customFormat="1" ht="22.5" x14ac:dyDescent="0.25">
      <c r="A211" s="21" t="s">
        <v>618</v>
      </c>
      <c r="B211" s="21" t="s">
        <v>619</v>
      </c>
      <c r="C211" s="21" t="s">
        <v>620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1" s="7" customFormat="1" ht="43.5" x14ac:dyDescent="0.25">
      <c r="A212" s="21" t="s">
        <v>621</v>
      </c>
      <c r="B212" s="21" t="s">
        <v>622</v>
      </c>
      <c r="C212" s="21" t="s">
        <v>623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1" s="7" customFormat="1" ht="22.5" x14ac:dyDescent="0.25">
      <c r="A213" s="21" t="s">
        <v>624</v>
      </c>
      <c r="B213" s="21" t="s">
        <v>625</v>
      </c>
      <c r="C213" s="21" t="s">
        <v>626</v>
      </c>
      <c r="D213" s="22">
        <v>0</v>
      </c>
      <c r="E213" s="22">
        <v>0</v>
      </c>
      <c r="F213" s="22">
        <f>G213+H213</f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f>F213-I213-J213</f>
        <v>0</v>
      </c>
    </row>
    <row r="214" spans="1:11" s="7" customFormat="1" ht="43.5" x14ac:dyDescent="0.25">
      <c r="A214" s="21" t="s">
        <v>627</v>
      </c>
      <c r="B214" s="21" t="s">
        <v>628</v>
      </c>
      <c r="C214" s="21" t="s">
        <v>629</v>
      </c>
      <c r="D214" s="22">
        <v>0</v>
      </c>
      <c r="E214" s="22">
        <v>0</v>
      </c>
      <c r="F214" s="22">
        <f>G214+H214</f>
        <v>13140</v>
      </c>
      <c r="G214" s="22">
        <v>0</v>
      </c>
      <c r="H214" s="22">
        <v>13140</v>
      </c>
      <c r="I214" s="22">
        <v>13140</v>
      </c>
      <c r="J214" s="22">
        <v>0</v>
      </c>
      <c r="K214" s="22">
        <f>F214-I214-J214</f>
        <v>0</v>
      </c>
    </row>
    <row r="215" spans="1:11" s="7" customFormat="1" ht="43.5" x14ac:dyDescent="0.25">
      <c r="A215" s="21" t="s">
        <v>630</v>
      </c>
      <c r="B215" s="21" t="s">
        <v>631</v>
      </c>
      <c r="C215" s="21" t="s">
        <v>632</v>
      </c>
      <c r="D215" s="22">
        <f>D216+D221+D226+D231+D236+D241+D246+D251+D256+D261+D266+D271+D275+D280</f>
        <v>0</v>
      </c>
      <c r="E215" s="22">
        <f>E216+E221+E226+E231+E236+E241+E246+E251+E256+E261+E266+E271+E275+E280</f>
        <v>0</v>
      </c>
      <c r="F215" s="22">
        <f>G215+H215</f>
        <v>0</v>
      </c>
      <c r="G215" s="22">
        <f>G216+G221+G226+G231+G236+G241+G246+G251+G256+G261+G266+G271+G275+G280</f>
        <v>0</v>
      </c>
      <c r="H215" s="22">
        <f>H216+H221+H226+H231+H236+H241+H246+H251+H256+H261+H266+H271+H275+H280</f>
        <v>0</v>
      </c>
      <c r="I215" s="22">
        <f>I216+I221+I226+I231+I236+I241+I246+I251+I256+I261+I266+I271+I275+I280</f>
        <v>0</v>
      </c>
      <c r="J215" s="22">
        <f>J216+J221+J226+J231+J236+J241+J246+J251+J256+J261+J266+J271+J275+J280</f>
        <v>0</v>
      </c>
      <c r="K215" s="22">
        <f>F215-I215-J215</f>
        <v>0</v>
      </c>
    </row>
    <row r="216" spans="1:11" s="7" customFormat="1" ht="33" x14ac:dyDescent="0.25">
      <c r="A216" s="21" t="s">
        <v>633</v>
      </c>
      <c r="B216" s="21" t="s">
        <v>634</v>
      </c>
      <c r="C216" s="21" t="s">
        <v>635</v>
      </c>
      <c r="D216" s="22">
        <f>D217+D218+D219+D220</f>
        <v>0</v>
      </c>
      <c r="E216" s="22">
        <f>E217+E218+E219+E220</f>
        <v>0</v>
      </c>
      <c r="F216" s="22">
        <f>G216+H216</f>
        <v>0</v>
      </c>
      <c r="G216" s="22">
        <f>G217+G218+G219+G220</f>
        <v>0</v>
      </c>
      <c r="H216" s="22">
        <f>H217+H218+H219+H220</f>
        <v>0</v>
      </c>
      <c r="I216" s="22">
        <f>I217+I218+I219+I220</f>
        <v>0</v>
      </c>
      <c r="J216" s="22">
        <f>J217+J218+J219+J220</f>
        <v>0</v>
      </c>
      <c r="K216" s="22">
        <f>F216-I216-J216</f>
        <v>0</v>
      </c>
    </row>
    <row r="217" spans="1:11" s="7" customFormat="1" ht="22.5" x14ac:dyDescent="0.25">
      <c r="A217" s="21" t="s">
        <v>636</v>
      </c>
      <c r="B217" s="21" t="s">
        <v>637</v>
      </c>
      <c r="C217" s="21" t="s">
        <v>638</v>
      </c>
      <c r="D217" s="22">
        <v>0</v>
      </c>
      <c r="E217" s="22">
        <v>0</v>
      </c>
      <c r="F217" s="22">
        <f>G217+H217</f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f>F217-I217-J217</f>
        <v>0</v>
      </c>
    </row>
    <row r="218" spans="1:11" s="7" customFormat="1" ht="22.5" x14ac:dyDescent="0.25">
      <c r="A218" s="21" t="s">
        <v>639</v>
      </c>
      <c r="B218" s="21" t="s">
        <v>640</v>
      </c>
      <c r="C218" s="21" t="s">
        <v>641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1" s="7" customFormat="1" x14ac:dyDescent="0.25">
      <c r="A219" s="21" t="s">
        <v>642</v>
      </c>
      <c r="B219" s="21" t="s">
        <v>643</v>
      </c>
      <c r="C219" s="21" t="s">
        <v>644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1" s="7" customFormat="1" x14ac:dyDescent="0.25">
      <c r="A220" s="21" t="s">
        <v>645</v>
      </c>
      <c r="B220" s="21" t="s">
        <v>646</v>
      </c>
      <c r="C220" s="21" t="s">
        <v>647</v>
      </c>
      <c r="D220" s="22">
        <v>0</v>
      </c>
      <c r="E220" s="22">
        <v>0</v>
      </c>
      <c r="F220" s="22">
        <f>G220+H220</f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f>F220-I220-J220</f>
        <v>0</v>
      </c>
    </row>
    <row r="221" spans="1:11" s="7" customFormat="1" ht="33" x14ac:dyDescent="0.25">
      <c r="A221" s="21" t="s">
        <v>648</v>
      </c>
      <c r="B221" s="21" t="s">
        <v>649</v>
      </c>
      <c r="C221" s="21" t="s">
        <v>650</v>
      </c>
      <c r="D221" s="22">
        <f>D222+D223+D224+D225</f>
        <v>0</v>
      </c>
      <c r="E221" s="22">
        <f>E222+E223+E224+E225</f>
        <v>0</v>
      </c>
      <c r="F221" s="22">
        <f>G221+H221</f>
        <v>0</v>
      </c>
      <c r="G221" s="22">
        <f>G222+G223+G224+G225</f>
        <v>0</v>
      </c>
      <c r="H221" s="22">
        <f>H222+H223+H224+H225</f>
        <v>0</v>
      </c>
      <c r="I221" s="22">
        <f>I222+I223+I224+I225</f>
        <v>0</v>
      </c>
      <c r="J221" s="22">
        <f>J222+J223+J224+J225</f>
        <v>0</v>
      </c>
      <c r="K221" s="22">
        <f>F221-I221-J221</f>
        <v>0</v>
      </c>
    </row>
    <row r="222" spans="1:11" s="7" customFormat="1" ht="22.5" x14ac:dyDescent="0.25">
      <c r="A222" s="21" t="s">
        <v>651</v>
      </c>
      <c r="B222" s="21" t="s">
        <v>637</v>
      </c>
      <c r="C222" s="21" t="s">
        <v>652</v>
      </c>
      <c r="D222" s="22">
        <v>0</v>
      </c>
      <c r="E222" s="22">
        <v>0</v>
      </c>
      <c r="F222" s="22">
        <f>G222+H222</f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f>F222-I222-J222</f>
        <v>0</v>
      </c>
    </row>
    <row r="223" spans="1:11" s="7" customFormat="1" ht="22.5" x14ac:dyDescent="0.25">
      <c r="A223" s="21" t="s">
        <v>653</v>
      </c>
      <c r="B223" s="21" t="s">
        <v>640</v>
      </c>
      <c r="C223" s="21" t="s">
        <v>654</v>
      </c>
      <c r="D223" s="22">
        <v>0</v>
      </c>
      <c r="E223" s="22">
        <v>0</v>
      </c>
      <c r="F223" s="22">
        <f>G223+H223</f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f>F223-I223-J223</f>
        <v>0</v>
      </c>
    </row>
    <row r="224" spans="1:11" s="7" customFormat="1" x14ac:dyDescent="0.25">
      <c r="A224" s="21" t="s">
        <v>655</v>
      </c>
      <c r="B224" s="21" t="s">
        <v>643</v>
      </c>
      <c r="C224" s="21" t="s">
        <v>656</v>
      </c>
      <c r="D224" s="22">
        <v>0</v>
      </c>
      <c r="E224" s="22">
        <v>0</v>
      </c>
      <c r="F224" s="22">
        <f>G224+H224</f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f>F224-I224-J224</f>
        <v>0</v>
      </c>
    </row>
    <row r="225" spans="1:11" s="7" customFormat="1" x14ac:dyDescent="0.25">
      <c r="A225" s="21" t="s">
        <v>657</v>
      </c>
      <c r="B225" s="21" t="s">
        <v>646</v>
      </c>
      <c r="C225" s="21" t="s">
        <v>658</v>
      </c>
      <c r="D225" s="22">
        <v>0</v>
      </c>
      <c r="E225" s="22">
        <v>0</v>
      </c>
      <c r="F225" s="22">
        <f>G225+H225</f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f>F225-I225-J225</f>
        <v>0</v>
      </c>
    </row>
    <row r="226" spans="1:11" s="7" customFormat="1" ht="33" x14ac:dyDescent="0.25">
      <c r="A226" s="21" t="s">
        <v>659</v>
      </c>
      <c r="B226" s="21" t="s">
        <v>660</v>
      </c>
      <c r="C226" s="21" t="s">
        <v>661</v>
      </c>
      <c r="D226" s="22">
        <f>D227+D228+D229+D230</f>
        <v>0</v>
      </c>
      <c r="E226" s="22">
        <f>E227+E228+E229+E230</f>
        <v>0</v>
      </c>
      <c r="F226" s="22">
        <f>G226+H226</f>
        <v>0</v>
      </c>
      <c r="G226" s="22">
        <f>G227+G228+G229+G230</f>
        <v>0</v>
      </c>
      <c r="H226" s="22">
        <f>H227+H228+H229+H230</f>
        <v>0</v>
      </c>
      <c r="I226" s="22">
        <f>I227+I228+I229+I230</f>
        <v>0</v>
      </c>
      <c r="J226" s="22">
        <f>J227+J228+J229+J230</f>
        <v>0</v>
      </c>
      <c r="K226" s="22">
        <f>F226-I226-J226</f>
        <v>0</v>
      </c>
    </row>
    <row r="227" spans="1:11" s="7" customFormat="1" ht="22.5" x14ac:dyDescent="0.25">
      <c r="A227" s="21" t="s">
        <v>662</v>
      </c>
      <c r="B227" s="21" t="s">
        <v>637</v>
      </c>
      <c r="C227" s="21" t="s">
        <v>663</v>
      </c>
      <c r="D227" s="22">
        <v>0</v>
      </c>
      <c r="E227" s="22">
        <v>0</v>
      </c>
      <c r="F227" s="22">
        <f>G227+H227</f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f>F227-I227-J227</f>
        <v>0</v>
      </c>
    </row>
    <row r="228" spans="1:11" s="7" customFormat="1" ht="22.5" x14ac:dyDescent="0.25">
      <c r="A228" s="21" t="s">
        <v>664</v>
      </c>
      <c r="B228" s="21" t="s">
        <v>640</v>
      </c>
      <c r="C228" s="21" t="s">
        <v>665</v>
      </c>
      <c r="D228" s="22">
        <v>0</v>
      </c>
      <c r="E228" s="22">
        <v>0</v>
      </c>
      <c r="F228" s="22">
        <f>G228+H228</f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f>F228-I228-J228</f>
        <v>0</v>
      </c>
    </row>
    <row r="229" spans="1:11" s="7" customFormat="1" x14ac:dyDescent="0.25">
      <c r="A229" s="21" t="s">
        <v>666</v>
      </c>
      <c r="B229" s="21" t="s">
        <v>643</v>
      </c>
      <c r="C229" s="21" t="s">
        <v>667</v>
      </c>
      <c r="D229" s="22">
        <v>0</v>
      </c>
      <c r="E229" s="22">
        <v>0</v>
      </c>
      <c r="F229" s="22">
        <f>G229+H229</f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f>F229-I229-J229</f>
        <v>0</v>
      </c>
    </row>
    <row r="230" spans="1:11" s="7" customFormat="1" x14ac:dyDescent="0.25">
      <c r="A230" s="21" t="s">
        <v>668</v>
      </c>
      <c r="B230" s="21" t="s">
        <v>646</v>
      </c>
      <c r="C230" s="21" t="s">
        <v>669</v>
      </c>
      <c r="D230" s="22">
        <v>0</v>
      </c>
      <c r="E230" s="22">
        <v>0</v>
      </c>
      <c r="F230" s="22">
        <f>G230+H230</f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f>F230-I230-J230</f>
        <v>0</v>
      </c>
    </row>
    <row r="231" spans="1:11" s="7" customFormat="1" ht="43.5" x14ac:dyDescent="0.25">
      <c r="A231" s="21" t="s">
        <v>670</v>
      </c>
      <c r="B231" s="21" t="s">
        <v>671</v>
      </c>
      <c r="C231" s="21" t="s">
        <v>672</v>
      </c>
      <c r="D231" s="22">
        <f>D232+D233+D234+D235</f>
        <v>0</v>
      </c>
      <c r="E231" s="22">
        <f>E232+E233+E234+E235</f>
        <v>0</v>
      </c>
      <c r="F231" s="22">
        <f>G231+H231</f>
        <v>0</v>
      </c>
      <c r="G231" s="22">
        <f>G232+G233+G234+G235</f>
        <v>0</v>
      </c>
      <c r="H231" s="22">
        <f>H232+H233+H234+H235</f>
        <v>0</v>
      </c>
      <c r="I231" s="22">
        <f>I232+I233+I234+I235</f>
        <v>0</v>
      </c>
      <c r="J231" s="22">
        <f>J232+J233+J234+J235</f>
        <v>0</v>
      </c>
      <c r="K231" s="22">
        <f>F231-I231-J231</f>
        <v>0</v>
      </c>
    </row>
    <row r="232" spans="1:11" s="7" customFormat="1" ht="22.5" x14ac:dyDescent="0.25">
      <c r="A232" s="21" t="s">
        <v>673</v>
      </c>
      <c r="B232" s="21" t="s">
        <v>637</v>
      </c>
      <c r="C232" s="21" t="s">
        <v>674</v>
      </c>
      <c r="D232" s="22">
        <v>0</v>
      </c>
      <c r="E232" s="22">
        <v>0</v>
      </c>
      <c r="F232" s="22">
        <f>G232+H232</f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f>F232-I232-J232</f>
        <v>0</v>
      </c>
    </row>
    <row r="233" spans="1:11" s="7" customFormat="1" ht="22.5" x14ac:dyDescent="0.25">
      <c r="A233" s="21" t="s">
        <v>675</v>
      </c>
      <c r="B233" s="21" t="s">
        <v>640</v>
      </c>
      <c r="C233" s="21" t="s">
        <v>676</v>
      </c>
      <c r="D233" s="22">
        <v>0</v>
      </c>
      <c r="E233" s="22">
        <v>0</v>
      </c>
      <c r="F233" s="22">
        <f>G233+H233</f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f>F233-I233-J233</f>
        <v>0</v>
      </c>
    </row>
    <row r="234" spans="1:11" s="7" customFormat="1" x14ac:dyDescent="0.25">
      <c r="A234" s="21" t="s">
        <v>677</v>
      </c>
      <c r="B234" s="21" t="s">
        <v>643</v>
      </c>
      <c r="C234" s="21" t="s">
        <v>678</v>
      </c>
      <c r="D234" s="22">
        <v>0</v>
      </c>
      <c r="E234" s="22">
        <v>0</v>
      </c>
      <c r="F234" s="22">
        <f>G234+H234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f>F234-I234-J234</f>
        <v>0</v>
      </c>
    </row>
    <row r="235" spans="1:11" s="7" customFormat="1" x14ac:dyDescent="0.25">
      <c r="A235" s="21" t="s">
        <v>679</v>
      </c>
      <c r="B235" s="21" t="s">
        <v>646</v>
      </c>
      <c r="C235" s="21" t="s">
        <v>680</v>
      </c>
      <c r="D235" s="22">
        <v>0</v>
      </c>
      <c r="E235" s="22">
        <v>0</v>
      </c>
      <c r="F235" s="22">
        <f>G235+H235</f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f>F235-I235-J235</f>
        <v>0</v>
      </c>
    </row>
    <row r="236" spans="1:11" s="7" customFormat="1" ht="33" x14ac:dyDescent="0.25">
      <c r="A236" s="21" t="s">
        <v>681</v>
      </c>
      <c r="B236" s="21" t="s">
        <v>682</v>
      </c>
      <c r="C236" s="21" t="s">
        <v>683</v>
      </c>
      <c r="D236" s="22">
        <f>D237+D238+D239+D240</f>
        <v>0</v>
      </c>
      <c r="E236" s="22">
        <f>E237+E238+E239+E240</f>
        <v>0</v>
      </c>
      <c r="F236" s="22">
        <f>G236+H236</f>
        <v>0</v>
      </c>
      <c r="G236" s="22">
        <f>G237+G238+G239+G240</f>
        <v>0</v>
      </c>
      <c r="H236" s="22">
        <f>H237+H238+H239+H240</f>
        <v>0</v>
      </c>
      <c r="I236" s="22">
        <f>I237+I238+I239+I240</f>
        <v>0</v>
      </c>
      <c r="J236" s="22">
        <f>J237+J238+J239+J240</f>
        <v>0</v>
      </c>
      <c r="K236" s="22">
        <f>F236-I236-J236</f>
        <v>0</v>
      </c>
    </row>
    <row r="237" spans="1:11" s="7" customFormat="1" ht="22.5" x14ac:dyDescent="0.25">
      <c r="A237" s="21" t="s">
        <v>684</v>
      </c>
      <c r="B237" s="21" t="s">
        <v>637</v>
      </c>
      <c r="C237" s="21" t="s">
        <v>685</v>
      </c>
      <c r="D237" s="22">
        <v>0</v>
      </c>
      <c r="E237" s="22">
        <v>0</v>
      </c>
      <c r="F237" s="22">
        <f>G237+H237</f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f>F237-I237-J237</f>
        <v>0</v>
      </c>
    </row>
    <row r="238" spans="1:11" s="7" customFormat="1" ht="22.5" x14ac:dyDescent="0.25">
      <c r="A238" s="21" t="s">
        <v>686</v>
      </c>
      <c r="B238" s="21" t="s">
        <v>640</v>
      </c>
      <c r="C238" s="21" t="s">
        <v>687</v>
      </c>
      <c r="D238" s="22">
        <v>0</v>
      </c>
      <c r="E238" s="22">
        <v>0</v>
      </c>
      <c r="F238" s="22">
        <f>G238+H238</f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f>F238-I238-J238</f>
        <v>0</v>
      </c>
    </row>
    <row r="239" spans="1:11" s="7" customFormat="1" x14ac:dyDescent="0.25">
      <c r="A239" s="21" t="s">
        <v>688</v>
      </c>
      <c r="B239" s="21" t="s">
        <v>643</v>
      </c>
      <c r="C239" s="21" t="s">
        <v>689</v>
      </c>
      <c r="D239" s="22">
        <v>0</v>
      </c>
      <c r="E239" s="22">
        <v>0</v>
      </c>
      <c r="F239" s="22">
        <f>G239+H239</f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f>F239-I239-J239</f>
        <v>0</v>
      </c>
    </row>
    <row r="240" spans="1:11" s="7" customFormat="1" x14ac:dyDescent="0.25">
      <c r="A240" s="21" t="s">
        <v>690</v>
      </c>
      <c r="B240" s="21" t="s">
        <v>646</v>
      </c>
      <c r="C240" s="21" t="s">
        <v>691</v>
      </c>
      <c r="D240" s="22">
        <v>0</v>
      </c>
      <c r="E240" s="22">
        <v>0</v>
      </c>
      <c r="F240" s="22">
        <f>G240+H240</f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f>F240-I240-J240</f>
        <v>0</v>
      </c>
    </row>
    <row r="241" spans="1:11" s="7" customFormat="1" ht="43.5" x14ac:dyDescent="0.25">
      <c r="A241" s="21" t="s">
        <v>692</v>
      </c>
      <c r="B241" s="21" t="s">
        <v>693</v>
      </c>
      <c r="C241" s="21" t="s">
        <v>694</v>
      </c>
      <c r="D241" s="22">
        <f>D242+D243+D244+D245</f>
        <v>0</v>
      </c>
      <c r="E241" s="22">
        <f>E242+E243+E244+E245</f>
        <v>0</v>
      </c>
      <c r="F241" s="22">
        <f>G241+H241</f>
        <v>0</v>
      </c>
      <c r="G241" s="22">
        <f>G242+G243+G244+G245</f>
        <v>0</v>
      </c>
      <c r="H241" s="22">
        <f>H242+H243+H244+H245</f>
        <v>0</v>
      </c>
      <c r="I241" s="22">
        <f>I242+I243+I244+I245</f>
        <v>0</v>
      </c>
      <c r="J241" s="22">
        <f>J242+J243+J244+J245</f>
        <v>0</v>
      </c>
      <c r="K241" s="22">
        <f>F241-I241-J241</f>
        <v>0</v>
      </c>
    </row>
    <row r="242" spans="1:11" s="7" customFormat="1" ht="22.5" x14ac:dyDescent="0.25">
      <c r="A242" s="21" t="s">
        <v>695</v>
      </c>
      <c r="B242" s="21" t="s">
        <v>637</v>
      </c>
      <c r="C242" s="21" t="s">
        <v>696</v>
      </c>
      <c r="D242" s="22">
        <v>0</v>
      </c>
      <c r="E242" s="22">
        <v>0</v>
      </c>
      <c r="F242" s="22">
        <f>G242+H242</f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f>F242-I242-J242</f>
        <v>0</v>
      </c>
    </row>
    <row r="243" spans="1:11" s="7" customFormat="1" ht="22.5" x14ac:dyDescent="0.25">
      <c r="A243" s="21" t="s">
        <v>697</v>
      </c>
      <c r="B243" s="21" t="s">
        <v>640</v>
      </c>
      <c r="C243" s="21" t="s">
        <v>698</v>
      </c>
      <c r="D243" s="22">
        <v>0</v>
      </c>
      <c r="E243" s="22">
        <v>0</v>
      </c>
      <c r="F243" s="22">
        <f>G243+H243</f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f>F243-I243-J243</f>
        <v>0</v>
      </c>
    </row>
    <row r="244" spans="1:11" s="7" customFormat="1" x14ac:dyDescent="0.25">
      <c r="A244" s="21" t="s">
        <v>699</v>
      </c>
      <c r="B244" s="21" t="s">
        <v>643</v>
      </c>
      <c r="C244" s="21" t="s">
        <v>700</v>
      </c>
      <c r="D244" s="22">
        <v>0</v>
      </c>
      <c r="E244" s="22">
        <v>0</v>
      </c>
      <c r="F244" s="22">
        <f>G244+H244</f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f>F244-I244-J244</f>
        <v>0</v>
      </c>
    </row>
    <row r="245" spans="1:11" s="7" customFormat="1" x14ac:dyDescent="0.25">
      <c r="A245" s="21" t="s">
        <v>701</v>
      </c>
      <c r="B245" s="21" t="s">
        <v>646</v>
      </c>
      <c r="C245" s="21" t="s">
        <v>702</v>
      </c>
      <c r="D245" s="22">
        <v>0</v>
      </c>
      <c r="E245" s="22">
        <v>0</v>
      </c>
      <c r="F245" s="22">
        <f>G245+H245</f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f>F245-I245-J245</f>
        <v>0</v>
      </c>
    </row>
    <row r="246" spans="1:11" s="7" customFormat="1" ht="43.5" x14ac:dyDescent="0.25">
      <c r="A246" s="21" t="s">
        <v>703</v>
      </c>
      <c r="B246" s="21" t="s">
        <v>704</v>
      </c>
      <c r="C246" s="21" t="s">
        <v>705</v>
      </c>
      <c r="D246" s="22">
        <f>D247+D248+D249+D250</f>
        <v>0</v>
      </c>
      <c r="E246" s="22">
        <f>E247+E248+E249+E250</f>
        <v>0</v>
      </c>
      <c r="F246" s="22">
        <f>G246+H246</f>
        <v>0</v>
      </c>
      <c r="G246" s="22">
        <f>G247+G248+G249+G250</f>
        <v>0</v>
      </c>
      <c r="H246" s="22">
        <f>H247+H248+H249+H250</f>
        <v>0</v>
      </c>
      <c r="I246" s="22">
        <f>I247+I248+I249+I250</f>
        <v>0</v>
      </c>
      <c r="J246" s="22">
        <f>J247+J248+J249+J250</f>
        <v>0</v>
      </c>
      <c r="K246" s="22">
        <f>F246-I246-J246</f>
        <v>0</v>
      </c>
    </row>
    <row r="247" spans="1:11" s="7" customFormat="1" ht="22.5" x14ac:dyDescent="0.25">
      <c r="A247" s="21" t="s">
        <v>706</v>
      </c>
      <c r="B247" s="21" t="s">
        <v>637</v>
      </c>
      <c r="C247" s="21" t="s">
        <v>707</v>
      </c>
      <c r="D247" s="22">
        <v>0</v>
      </c>
      <c r="E247" s="22">
        <v>0</v>
      </c>
      <c r="F247" s="22">
        <f>G247+H247</f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f>F247-I247-J247</f>
        <v>0</v>
      </c>
    </row>
    <row r="248" spans="1:11" s="7" customFormat="1" ht="22.5" x14ac:dyDescent="0.25">
      <c r="A248" s="21" t="s">
        <v>708</v>
      </c>
      <c r="B248" s="21" t="s">
        <v>640</v>
      </c>
      <c r="C248" s="21" t="s">
        <v>709</v>
      </c>
      <c r="D248" s="22">
        <v>0</v>
      </c>
      <c r="E248" s="22">
        <v>0</v>
      </c>
      <c r="F248" s="22">
        <f>G248+H248</f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f>F248-I248-J248</f>
        <v>0</v>
      </c>
    </row>
    <row r="249" spans="1:11" s="7" customFormat="1" x14ac:dyDescent="0.25">
      <c r="A249" s="21" t="s">
        <v>710</v>
      </c>
      <c r="B249" s="21" t="s">
        <v>643</v>
      </c>
      <c r="C249" s="21" t="s">
        <v>711</v>
      </c>
      <c r="D249" s="22">
        <v>0</v>
      </c>
      <c r="E249" s="22">
        <v>0</v>
      </c>
      <c r="F249" s="22">
        <f>G249+H249</f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f>F249-I249-J249</f>
        <v>0</v>
      </c>
    </row>
    <row r="250" spans="1:11" s="7" customFormat="1" x14ac:dyDescent="0.25">
      <c r="A250" s="21" t="s">
        <v>712</v>
      </c>
      <c r="B250" s="21" t="s">
        <v>646</v>
      </c>
      <c r="C250" s="21" t="s">
        <v>713</v>
      </c>
      <c r="D250" s="22">
        <v>0</v>
      </c>
      <c r="E250" s="22">
        <v>0</v>
      </c>
      <c r="F250" s="22">
        <f>G250+H250</f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f>F250-I250-J250</f>
        <v>0</v>
      </c>
    </row>
    <row r="251" spans="1:11" s="7" customFormat="1" ht="43.5" x14ac:dyDescent="0.25">
      <c r="A251" s="21" t="s">
        <v>714</v>
      </c>
      <c r="B251" s="21" t="s">
        <v>715</v>
      </c>
      <c r="C251" s="21" t="s">
        <v>716</v>
      </c>
      <c r="D251" s="22">
        <f>D252+D253+D254+D255</f>
        <v>0</v>
      </c>
      <c r="E251" s="22">
        <f>E252+E253+E254+E255</f>
        <v>0</v>
      </c>
      <c r="F251" s="22">
        <f>G251+H251</f>
        <v>0</v>
      </c>
      <c r="G251" s="22">
        <f>G252+G253+G254+G255</f>
        <v>0</v>
      </c>
      <c r="H251" s="22">
        <f>H252+H253+H254+H255</f>
        <v>0</v>
      </c>
      <c r="I251" s="22">
        <f>I252+I253+I254+I255</f>
        <v>0</v>
      </c>
      <c r="J251" s="22">
        <f>J252+J253+J254+J255</f>
        <v>0</v>
      </c>
      <c r="K251" s="22">
        <f>F251-I251-J251</f>
        <v>0</v>
      </c>
    </row>
    <row r="252" spans="1:11" s="7" customFormat="1" ht="22.5" x14ac:dyDescent="0.25">
      <c r="A252" s="21" t="s">
        <v>717</v>
      </c>
      <c r="B252" s="21" t="s">
        <v>637</v>
      </c>
      <c r="C252" s="21" t="s">
        <v>718</v>
      </c>
      <c r="D252" s="22">
        <v>0</v>
      </c>
      <c r="E252" s="22">
        <v>0</v>
      </c>
      <c r="F252" s="22">
        <f>G252+H252</f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f>F252-I252-J252</f>
        <v>0</v>
      </c>
    </row>
    <row r="253" spans="1:11" s="7" customFormat="1" ht="22.5" x14ac:dyDescent="0.25">
      <c r="A253" s="21" t="s">
        <v>719</v>
      </c>
      <c r="B253" s="21" t="s">
        <v>640</v>
      </c>
      <c r="C253" s="21" t="s">
        <v>720</v>
      </c>
      <c r="D253" s="22">
        <v>0</v>
      </c>
      <c r="E253" s="22">
        <v>0</v>
      </c>
      <c r="F253" s="22">
        <f>G253+H253</f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f>F253-I253-J253</f>
        <v>0</v>
      </c>
    </row>
    <row r="254" spans="1:11" s="7" customFormat="1" x14ac:dyDescent="0.25">
      <c r="A254" s="21" t="s">
        <v>721</v>
      </c>
      <c r="B254" s="21" t="s">
        <v>643</v>
      </c>
      <c r="C254" s="21" t="s">
        <v>722</v>
      </c>
      <c r="D254" s="22">
        <v>0</v>
      </c>
      <c r="E254" s="22">
        <v>0</v>
      </c>
      <c r="F254" s="22">
        <f>G254+H254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f>F254-I254-J254</f>
        <v>0</v>
      </c>
    </row>
    <row r="255" spans="1:11" s="7" customFormat="1" x14ac:dyDescent="0.25">
      <c r="A255" s="21" t="s">
        <v>723</v>
      </c>
      <c r="B255" s="21" t="s">
        <v>646</v>
      </c>
      <c r="C255" s="21" t="s">
        <v>724</v>
      </c>
      <c r="D255" s="22">
        <v>0</v>
      </c>
      <c r="E255" s="22">
        <v>0</v>
      </c>
      <c r="F255" s="22">
        <f>G255+H255</f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f>F255-I255-J255</f>
        <v>0</v>
      </c>
    </row>
    <row r="256" spans="1:11" s="7" customFormat="1" ht="33" x14ac:dyDescent="0.25">
      <c r="A256" s="21" t="s">
        <v>725</v>
      </c>
      <c r="B256" s="21" t="s">
        <v>726</v>
      </c>
      <c r="C256" s="21" t="s">
        <v>727</v>
      </c>
      <c r="D256" s="22">
        <f>D257+D258+D259+D260</f>
        <v>0</v>
      </c>
      <c r="E256" s="22">
        <f>E257+E258+E259+E260</f>
        <v>0</v>
      </c>
      <c r="F256" s="22">
        <f>G256+H256</f>
        <v>0</v>
      </c>
      <c r="G256" s="22">
        <f>G257+G258+G259+G260</f>
        <v>0</v>
      </c>
      <c r="H256" s="22">
        <f>H257+H258+H259+H260</f>
        <v>0</v>
      </c>
      <c r="I256" s="22">
        <f>I257+I258+I259+I260</f>
        <v>0</v>
      </c>
      <c r="J256" s="22">
        <f>J257+J258+J259+J260</f>
        <v>0</v>
      </c>
      <c r="K256" s="22">
        <f>F256-I256-J256</f>
        <v>0</v>
      </c>
    </row>
    <row r="257" spans="1:11" s="7" customFormat="1" ht="22.5" x14ac:dyDescent="0.25">
      <c r="A257" s="21" t="s">
        <v>728</v>
      </c>
      <c r="B257" s="21" t="s">
        <v>637</v>
      </c>
      <c r="C257" s="21" t="s">
        <v>729</v>
      </c>
      <c r="D257" s="22">
        <v>0</v>
      </c>
      <c r="E257" s="22">
        <v>0</v>
      </c>
      <c r="F257" s="22">
        <f>G257+H257</f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f>F257-I257-J257</f>
        <v>0</v>
      </c>
    </row>
    <row r="258" spans="1:11" s="7" customFormat="1" ht="22.5" x14ac:dyDescent="0.25">
      <c r="A258" s="21" t="s">
        <v>730</v>
      </c>
      <c r="B258" s="21" t="s">
        <v>640</v>
      </c>
      <c r="C258" s="21" t="s">
        <v>731</v>
      </c>
      <c r="D258" s="22">
        <v>0</v>
      </c>
      <c r="E258" s="22">
        <v>0</v>
      </c>
      <c r="F258" s="22">
        <f>G258+H258</f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f>F258-I258-J258</f>
        <v>0</v>
      </c>
    </row>
    <row r="259" spans="1:11" s="7" customFormat="1" x14ac:dyDescent="0.25">
      <c r="A259" s="21" t="s">
        <v>732</v>
      </c>
      <c r="B259" s="21" t="s">
        <v>643</v>
      </c>
      <c r="C259" s="21" t="s">
        <v>733</v>
      </c>
      <c r="D259" s="22">
        <v>0</v>
      </c>
      <c r="E259" s="22">
        <v>0</v>
      </c>
      <c r="F259" s="22">
        <f>G259+H259</f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f>F259-I259-J259</f>
        <v>0</v>
      </c>
    </row>
    <row r="260" spans="1:11" s="7" customFormat="1" x14ac:dyDescent="0.25">
      <c r="A260" s="21" t="s">
        <v>734</v>
      </c>
      <c r="B260" s="21" t="s">
        <v>646</v>
      </c>
      <c r="C260" s="21" t="s">
        <v>735</v>
      </c>
      <c r="D260" s="22">
        <v>0</v>
      </c>
      <c r="E260" s="22">
        <v>0</v>
      </c>
      <c r="F260" s="22">
        <f>G260+H260</f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f>F260-I260-J260</f>
        <v>0</v>
      </c>
    </row>
    <row r="261" spans="1:11" s="7" customFormat="1" ht="33" x14ac:dyDescent="0.25">
      <c r="A261" s="21" t="s">
        <v>736</v>
      </c>
      <c r="B261" s="21" t="s">
        <v>737</v>
      </c>
      <c r="C261" s="21" t="s">
        <v>738</v>
      </c>
      <c r="D261" s="22">
        <f>D262+D263+D264+D265</f>
        <v>0</v>
      </c>
      <c r="E261" s="22">
        <f>E262+E263+E264+E265</f>
        <v>0</v>
      </c>
      <c r="F261" s="22">
        <f>G261+H261</f>
        <v>0</v>
      </c>
      <c r="G261" s="22">
        <f>G262+G263+G264+G265</f>
        <v>0</v>
      </c>
      <c r="H261" s="22">
        <f>H262+H263+H264+H265</f>
        <v>0</v>
      </c>
      <c r="I261" s="22">
        <f>I262+I263+I264+I265</f>
        <v>0</v>
      </c>
      <c r="J261" s="22">
        <f>J262+J263+J264+J265</f>
        <v>0</v>
      </c>
      <c r="K261" s="22">
        <f>F261-I261-J261</f>
        <v>0</v>
      </c>
    </row>
    <row r="262" spans="1:11" s="7" customFormat="1" ht="22.5" x14ac:dyDescent="0.25">
      <c r="A262" s="21" t="s">
        <v>739</v>
      </c>
      <c r="B262" s="21" t="s">
        <v>637</v>
      </c>
      <c r="C262" s="21" t="s">
        <v>740</v>
      </c>
      <c r="D262" s="22">
        <v>0</v>
      </c>
      <c r="E262" s="22">
        <v>0</v>
      </c>
      <c r="F262" s="22">
        <f>G262+H262</f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f>F262-I262-J262</f>
        <v>0</v>
      </c>
    </row>
    <row r="263" spans="1:11" s="7" customFormat="1" ht="22.5" x14ac:dyDescent="0.25">
      <c r="A263" s="21" t="s">
        <v>741</v>
      </c>
      <c r="B263" s="21" t="s">
        <v>640</v>
      </c>
      <c r="C263" s="21" t="s">
        <v>742</v>
      </c>
      <c r="D263" s="22">
        <v>0</v>
      </c>
      <c r="E263" s="22">
        <v>0</v>
      </c>
      <c r="F263" s="22">
        <f>G263+H263</f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f>F263-I263-J263</f>
        <v>0</v>
      </c>
    </row>
    <row r="264" spans="1:11" s="7" customFormat="1" x14ac:dyDescent="0.25">
      <c r="A264" s="21" t="s">
        <v>743</v>
      </c>
      <c r="B264" s="21" t="s">
        <v>643</v>
      </c>
      <c r="C264" s="21" t="s">
        <v>744</v>
      </c>
      <c r="D264" s="22">
        <v>0</v>
      </c>
      <c r="E264" s="22">
        <v>0</v>
      </c>
      <c r="F264" s="22">
        <f>G264+H264</f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f>F264-I264-J264</f>
        <v>0</v>
      </c>
    </row>
    <row r="265" spans="1:11" s="7" customFormat="1" x14ac:dyDescent="0.25">
      <c r="A265" s="21" t="s">
        <v>745</v>
      </c>
      <c r="B265" s="21" t="s">
        <v>646</v>
      </c>
      <c r="C265" s="21" t="s">
        <v>746</v>
      </c>
      <c r="D265" s="22">
        <v>0</v>
      </c>
      <c r="E265" s="22">
        <v>0</v>
      </c>
      <c r="F265" s="22">
        <f>G265+H265</f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f>F265-I265-J265</f>
        <v>0</v>
      </c>
    </row>
    <row r="266" spans="1:11" s="7" customFormat="1" ht="33" x14ac:dyDescent="0.25">
      <c r="A266" s="21" t="s">
        <v>747</v>
      </c>
      <c r="B266" s="21" t="s">
        <v>748</v>
      </c>
      <c r="C266" s="21" t="s">
        <v>749</v>
      </c>
      <c r="D266" s="22">
        <f>D267+D268+D269+D270</f>
        <v>0</v>
      </c>
      <c r="E266" s="22">
        <f>E267+E268+E269+E270</f>
        <v>0</v>
      </c>
      <c r="F266" s="22">
        <f>G266+H266</f>
        <v>0</v>
      </c>
      <c r="G266" s="22">
        <f>G267+G268+G269+G270</f>
        <v>0</v>
      </c>
      <c r="H266" s="22">
        <f>H267+H268+H269+H270</f>
        <v>0</v>
      </c>
      <c r="I266" s="22">
        <f>I267+I268+I269+I270</f>
        <v>0</v>
      </c>
      <c r="J266" s="22">
        <f>J267+J268+J269+J270</f>
        <v>0</v>
      </c>
      <c r="K266" s="22">
        <f>F266-I266-J266</f>
        <v>0</v>
      </c>
    </row>
    <row r="267" spans="1:11" s="7" customFormat="1" ht="22.5" x14ac:dyDescent="0.25">
      <c r="A267" s="21" t="s">
        <v>750</v>
      </c>
      <c r="B267" s="21" t="s">
        <v>637</v>
      </c>
      <c r="C267" s="21" t="s">
        <v>751</v>
      </c>
      <c r="D267" s="22">
        <v>0</v>
      </c>
      <c r="E267" s="22">
        <v>0</v>
      </c>
      <c r="F267" s="22">
        <f>G267+H267</f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f>F267-I267-J267</f>
        <v>0</v>
      </c>
    </row>
    <row r="268" spans="1:11" s="7" customFormat="1" ht="22.5" x14ac:dyDescent="0.25">
      <c r="A268" s="21" t="s">
        <v>752</v>
      </c>
      <c r="B268" s="21" t="s">
        <v>640</v>
      </c>
      <c r="C268" s="21" t="s">
        <v>753</v>
      </c>
      <c r="D268" s="22">
        <v>0</v>
      </c>
      <c r="E268" s="22">
        <v>0</v>
      </c>
      <c r="F268" s="22">
        <f>G268+H268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f>F268-I268-J268</f>
        <v>0</v>
      </c>
    </row>
    <row r="269" spans="1:11" s="7" customFormat="1" x14ac:dyDescent="0.25">
      <c r="A269" s="21" t="s">
        <v>754</v>
      </c>
      <c r="B269" s="21" t="s">
        <v>643</v>
      </c>
      <c r="C269" s="21" t="s">
        <v>755</v>
      </c>
      <c r="D269" s="22">
        <v>0</v>
      </c>
      <c r="E269" s="22">
        <v>0</v>
      </c>
      <c r="F269" s="22">
        <f>G269+H269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f>F269-I269-J269</f>
        <v>0</v>
      </c>
    </row>
    <row r="270" spans="1:11" s="7" customFormat="1" x14ac:dyDescent="0.25">
      <c r="A270" s="21" t="s">
        <v>756</v>
      </c>
      <c r="B270" s="21" t="s">
        <v>646</v>
      </c>
      <c r="C270" s="21" t="s">
        <v>757</v>
      </c>
      <c r="D270" s="22">
        <v>0</v>
      </c>
      <c r="E270" s="22">
        <v>0</v>
      </c>
      <c r="F270" s="22">
        <f>G270+H270</f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f>F270-I270-J270</f>
        <v>0</v>
      </c>
    </row>
    <row r="271" spans="1:11" s="7" customFormat="1" ht="43.5" x14ac:dyDescent="0.25">
      <c r="A271" s="21" t="s">
        <v>758</v>
      </c>
      <c r="B271" s="21" t="s">
        <v>759</v>
      </c>
      <c r="C271" s="21" t="s">
        <v>760</v>
      </c>
      <c r="D271" s="22">
        <f>D272+D273+D274</f>
        <v>0</v>
      </c>
      <c r="E271" s="22">
        <f>E272+E273+E274</f>
        <v>0</v>
      </c>
      <c r="F271" s="22">
        <f>G271+H271</f>
        <v>0</v>
      </c>
      <c r="G271" s="22">
        <f>G272+G273+G274</f>
        <v>0</v>
      </c>
      <c r="H271" s="22">
        <f>H272+H273+H274</f>
        <v>0</v>
      </c>
      <c r="I271" s="22">
        <f>I272+I273+I274</f>
        <v>0</v>
      </c>
      <c r="J271" s="22">
        <f>J272+J273+J274</f>
        <v>0</v>
      </c>
      <c r="K271" s="22">
        <f>F271-I271-J271</f>
        <v>0</v>
      </c>
    </row>
    <row r="272" spans="1:11" s="7" customFormat="1" ht="22.5" x14ac:dyDescent="0.25">
      <c r="A272" s="21" t="s">
        <v>761</v>
      </c>
      <c r="B272" s="21" t="s">
        <v>637</v>
      </c>
      <c r="C272" s="21" t="s">
        <v>762</v>
      </c>
      <c r="D272" s="22">
        <v>0</v>
      </c>
      <c r="E272" s="22">
        <v>0</v>
      </c>
      <c r="F272" s="22">
        <f>G272+H272</f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f>F272-I272-J272</f>
        <v>0</v>
      </c>
    </row>
    <row r="273" spans="1:11" s="7" customFormat="1" ht="22.5" x14ac:dyDescent="0.25">
      <c r="A273" s="21" t="s">
        <v>763</v>
      </c>
      <c r="B273" s="21" t="s">
        <v>640</v>
      </c>
      <c r="C273" s="21" t="s">
        <v>764</v>
      </c>
      <c r="D273" s="22">
        <v>0</v>
      </c>
      <c r="E273" s="22">
        <v>0</v>
      </c>
      <c r="F273" s="22">
        <f>G273+H273</f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f>F273-I273-J273</f>
        <v>0</v>
      </c>
    </row>
    <row r="274" spans="1:11" s="7" customFormat="1" x14ac:dyDescent="0.25">
      <c r="A274" s="21" t="s">
        <v>765</v>
      </c>
      <c r="B274" s="21" t="s">
        <v>646</v>
      </c>
      <c r="C274" s="21" t="s">
        <v>766</v>
      </c>
      <c r="D274" s="22">
        <v>0</v>
      </c>
      <c r="E274" s="22">
        <v>0</v>
      </c>
      <c r="F274" s="22">
        <f>G274+H274</f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f>F274-I274-J274</f>
        <v>0</v>
      </c>
    </row>
    <row r="275" spans="1:11" s="7" customFormat="1" ht="43.5" x14ac:dyDescent="0.25">
      <c r="A275" s="21" t="s">
        <v>767</v>
      </c>
      <c r="B275" s="21" t="s">
        <v>768</v>
      </c>
      <c r="C275" s="21" t="s">
        <v>769</v>
      </c>
      <c r="D275" s="22">
        <f>D276+D277+D278+D279</f>
        <v>0</v>
      </c>
      <c r="E275" s="22">
        <f>E276+E277+E278+E279</f>
        <v>0</v>
      </c>
      <c r="F275" s="22">
        <f>G275+H275</f>
        <v>0</v>
      </c>
      <c r="G275" s="22">
        <f>G276+G277+G278+G279</f>
        <v>0</v>
      </c>
      <c r="H275" s="22">
        <f>H276+H277+H278+H279</f>
        <v>0</v>
      </c>
      <c r="I275" s="22">
        <f>I276+I277+I278+I279</f>
        <v>0</v>
      </c>
      <c r="J275" s="22">
        <f>J276+J277+J278+J279</f>
        <v>0</v>
      </c>
      <c r="K275" s="22">
        <f>F275-I275-J275</f>
        <v>0</v>
      </c>
    </row>
    <row r="276" spans="1:11" s="7" customFormat="1" ht="22.5" x14ac:dyDescent="0.25">
      <c r="A276" s="21" t="s">
        <v>770</v>
      </c>
      <c r="B276" s="21" t="s">
        <v>637</v>
      </c>
      <c r="C276" s="21" t="s">
        <v>771</v>
      </c>
      <c r="D276" s="22">
        <v>0</v>
      </c>
      <c r="E276" s="22">
        <v>0</v>
      </c>
      <c r="F276" s="22">
        <f>G276+H276</f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f>F276-I276-J276</f>
        <v>0</v>
      </c>
    </row>
    <row r="277" spans="1:11" s="7" customFormat="1" ht="22.5" x14ac:dyDescent="0.25">
      <c r="A277" s="21" t="s">
        <v>772</v>
      </c>
      <c r="B277" s="21" t="s">
        <v>640</v>
      </c>
      <c r="C277" s="21" t="s">
        <v>773</v>
      </c>
      <c r="D277" s="22">
        <v>0</v>
      </c>
      <c r="E277" s="22">
        <v>0</v>
      </c>
      <c r="F277" s="22">
        <f>G277+H277</f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f>F277-I277-J277</f>
        <v>0</v>
      </c>
    </row>
    <row r="278" spans="1:11" s="7" customFormat="1" x14ac:dyDescent="0.25">
      <c r="A278" s="21" t="s">
        <v>774</v>
      </c>
      <c r="B278" s="21" t="s">
        <v>643</v>
      </c>
      <c r="C278" s="21" t="s">
        <v>775</v>
      </c>
      <c r="D278" s="22">
        <v>0</v>
      </c>
      <c r="E278" s="22">
        <v>0</v>
      </c>
      <c r="F278" s="22">
        <f>G278+H278</f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f>F278-I278-J278</f>
        <v>0</v>
      </c>
    </row>
    <row r="279" spans="1:11" s="7" customFormat="1" x14ac:dyDescent="0.25">
      <c r="A279" s="21" t="s">
        <v>776</v>
      </c>
      <c r="B279" s="21" t="s">
        <v>646</v>
      </c>
      <c r="C279" s="21" t="s">
        <v>777</v>
      </c>
      <c r="D279" s="22">
        <v>0</v>
      </c>
      <c r="E279" s="22">
        <v>0</v>
      </c>
      <c r="F279" s="22">
        <f>G279+H279</f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f>F279-I279-J279</f>
        <v>0</v>
      </c>
    </row>
    <row r="280" spans="1:11" s="7" customFormat="1" ht="43.5" x14ac:dyDescent="0.25">
      <c r="A280" s="21" t="s">
        <v>778</v>
      </c>
      <c r="B280" s="21" t="s">
        <v>779</v>
      </c>
      <c r="C280" s="21" t="s">
        <v>780</v>
      </c>
      <c r="D280" s="22">
        <f>D281+D282+D283+D284</f>
        <v>0</v>
      </c>
      <c r="E280" s="22">
        <f>E281+E282+E283+E284</f>
        <v>0</v>
      </c>
      <c r="F280" s="22">
        <f>G280+H280</f>
        <v>0</v>
      </c>
      <c r="G280" s="22">
        <f>G281+G282+G283+G284</f>
        <v>0</v>
      </c>
      <c r="H280" s="22">
        <f>H281+H282+H283+H284</f>
        <v>0</v>
      </c>
      <c r="I280" s="22">
        <f>I281+I282+I283+I284</f>
        <v>0</v>
      </c>
      <c r="J280" s="22">
        <f>J281+J282+J283+J284</f>
        <v>0</v>
      </c>
      <c r="K280" s="22">
        <f>F280-I280-J280</f>
        <v>0</v>
      </c>
    </row>
    <row r="281" spans="1:11" s="7" customFormat="1" ht="22.5" x14ac:dyDescent="0.25">
      <c r="A281" s="21" t="s">
        <v>781</v>
      </c>
      <c r="B281" s="21" t="s">
        <v>637</v>
      </c>
      <c r="C281" s="21" t="s">
        <v>782</v>
      </c>
      <c r="D281" s="22">
        <v>0</v>
      </c>
      <c r="E281" s="22">
        <v>0</v>
      </c>
      <c r="F281" s="22">
        <f>G281+H281</f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f>F281-I281-J281</f>
        <v>0</v>
      </c>
    </row>
    <row r="282" spans="1:11" s="7" customFormat="1" ht="22.5" x14ac:dyDescent="0.25">
      <c r="A282" s="21" t="s">
        <v>783</v>
      </c>
      <c r="B282" s="21" t="s">
        <v>640</v>
      </c>
      <c r="C282" s="21" t="s">
        <v>784</v>
      </c>
      <c r="D282" s="22">
        <v>0</v>
      </c>
      <c r="E282" s="22">
        <v>0</v>
      </c>
      <c r="F282" s="22">
        <f>G282+H282</f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f>F282-I282-J282</f>
        <v>0</v>
      </c>
    </row>
    <row r="283" spans="1:11" s="7" customFormat="1" x14ac:dyDescent="0.25">
      <c r="A283" s="21" t="s">
        <v>785</v>
      </c>
      <c r="B283" s="21" t="s">
        <v>643</v>
      </c>
      <c r="C283" s="21" t="s">
        <v>786</v>
      </c>
      <c r="D283" s="22">
        <v>0</v>
      </c>
      <c r="E283" s="22">
        <v>0</v>
      </c>
      <c r="F283" s="22">
        <f>G283+H283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f>F283-I283-J283</f>
        <v>0</v>
      </c>
    </row>
    <row r="284" spans="1:11" s="7" customFormat="1" x14ac:dyDescent="0.25">
      <c r="A284" s="21" t="s">
        <v>787</v>
      </c>
      <c r="B284" s="21" t="s">
        <v>646</v>
      </c>
      <c r="C284" s="21" t="s">
        <v>788</v>
      </c>
      <c r="D284" s="22">
        <v>0</v>
      </c>
      <c r="E284" s="22">
        <v>0</v>
      </c>
      <c r="F284" s="22">
        <f>G284+H284</f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f>F284-I284-J284</f>
        <v>0</v>
      </c>
    </row>
    <row r="285" spans="1:11" s="7" customFormat="1" x14ac:dyDescent="0.25">
      <c r="A285" s="21" t="s">
        <v>789</v>
      </c>
      <c r="B285" s="21" t="s">
        <v>790</v>
      </c>
      <c r="C285" s="21" t="s">
        <v>791</v>
      </c>
      <c r="D285" s="22">
        <f>D286+D287</f>
        <v>0</v>
      </c>
      <c r="E285" s="22">
        <f>E286+E287</f>
        <v>0</v>
      </c>
      <c r="F285" s="22">
        <f>G285+H285</f>
        <v>0</v>
      </c>
      <c r="G285" s="22">
        <f>G286+G287</f>
        <v>0</v>
      </c>
      <c r="H285" s="22">
        <f>H286+H287</f>
        <v>0</v>
      </c>
      <c r="I285" s="22">
        <f>I286+I287</f>
        <v>0</v>
      </c>
      <c r="J285" s="22">
        <f>J286+J287</f>
        <v>0</v>
      </c>
      <c r="K285" s="22">
        <f>F285-I285-J285</f>
        <v>0</v>
      </c>
    </row>
    <row r="286" spans="1:11" s="7" customFormat="1" ht="33" x14ac:dyDescent="0.25">
      <c r="A286" s="21" t="s">
        <v>792</v>
      </c>
      <c r="B286" s="21" t="s">
        <v>793</v>
      </c>
      <c r="C286" s="21" t="s">
        <v>794</v>
      </c>
      <c r="D286" s="22">
        <v>0</v>
      </c>
      <c r="E286" s="22">
        <v>0</v>
      </c>
      <c r="F286" s="22">
        <f>G286+H286</f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f>F286-I286-J286</f>
        <v>0</v>
      </c>
    </row>
    <row r="287" spans="1:11" s="7" customFormat="1" ht="33" x14ac:dyDescent="0.25">
      <c r="A287" s="21" t="s">
        <v>795</v>
      </c>
      <c r="B287" s="21" t="s">
        <v>796</v>
      </c>
      <c r="C287" s="21" t="s">
        <v>797</v>
      </c>
      <c r="D287" s="22">
        <v>0</v>
      </c>
      <c r="E287" s="22">
        <v>0</v>
      </c>
      <c r="F287" s="22">
        <f>G287+H287</f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f>F287-I287-J287</f>
        <v>0</v>
      </c>
    </row>
    <row r="288" spans="1:11" s="7" customFormat="1" x14ac:dyDescent="0.25">
      <c r="A288" s="21" t="s">
        <v>798</v>
      </c>
      <c r="B288" s="21" t="s">
        <v>799</v>
      </c>
      <c r="C288" s="21" t="s">
        <v>800</v>
      </c>
      <c r="D288" s="22">
        <f>D289</f>
        <v>0</v>
      </c>
      <c r="E288" s="22">
        <f>E289</f>
        <v>0</v>
      </c>
      <c r="F288" s="22">
        <f>G288+H288</f>
        <v>0</v>
      </c>
      <c r="G288" s="22">
        <f>G289</f>
        <v>0</v>
      </c>
      <c r="H288" s="22">
        <f>H289</f>
        <v>0</v>
      </c>
      <c r="I288" s="22">
        <f>I289</f>
        <v>0</v>
      </c>
      <c r="J288" s="22">
        <f>J289</f>
        <v>0</v>
      </c>
      <c r="K288" s="22">
        <f>F288-I288-J288</f>
        <v>0</v>
      </c>
    </row>
    <row r="289" spans="1:11" s="7" customFormat="1" ht="22.5" x14ac:dyDescent="0.25">
      <c r="A289" s="21" t="s">
        <v>801</v>
      </c>
      <c r="B289" s="21" t="s">
        <v>802</v>
      </c>
      <c r="C289" s="21" t="s">
        <v>803</v>
      </c>
      <c r="D289" s="22">
        <v>0</v>
      </c>
      <c r="E289" s="22">
        <v>0</v>
      </c>
      <c r="F289" s="22">
        <f>G289+H289</f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f>F289-I289-J289</f>
        <v>0</v>
      </c>
    </row>
    <row r="290" spans="1:11" s="7" customFormat="1" ht="33" x14ac:dyDescent="0.25">
      <c r="A290" s="21" t="s">
        <v>804</v>
      </c>
      <c r="B290" s="21" t="s">
        <v>805</v>
      </c>
      <c r="C290" s="21" t="s">
        <v>806</v>
      </c>
      <c r="D290" s="22">
        <f>D291+D295+D299+D303+D307+D311+D315+D319+D322</f>
        <v>0</v>
      </c>
      <c r="E290" s="22">
        <f>E291+E295+E299+E303+E307+E311+E315+E319+E322</f>
        <v>0</v>
      </c>
      <c r="F290" s="22">
        <f>G290+H290</f>
        <v>0</v>
      </c>
      <c r="G290" s="22">
        <f>G291+G295+G299+G303+G307+G311+G315+G319+G322</f>
        <v>0</v>
      </c>
      <c r="H290" s="22">
        <f>H291+H295+H299+H303+H307+H311+H315+H319+H322</f>
        <v>0</v>
      </c>
      <c r="I290" s="22">
        <f>I291+I295+I299+I303+I307+I311+I315+I319+I322</f>
        <v>0</v>
      </c>
      <c r="J290" s="22">
        <f>J291+J295+J299+J303+J307+J311+J315+J319+J322</f>
        <v>0</v>
      </c>
      <c r="K290" s="22">
        <f>F290-I290-J290</f>
        <v>0</v>
      </c>
    </row>
    <row r="291" spans="1:11" s="7" customFormat="1" ht="22.5" x14ac:dyDescent="0.25">
      <c r="A291" s="21" t="s">
        <v>807</v>
      </c>
      <c r="B291" s="21" t="s">
        <v>808</v>
      </c>
      <c r="C291" s="21" t="s">
        <v>809</v>
      </c>
      <c r="D291" s="22">
        <f>D292+D293+D294</f>
        <v>0</v>
      </c>
      <c r="E291" s="22">
        <f>E292+E293+E294</f>
        <v>0</v>
      </c>
      <c r="F291" s="22">
        <f>G291+H291</f>
        <v>0</v>
      </c>
      <c r="G291" s="22">
        <f>G292+G293+G294</f>
        <v>0</v>
      </c>
      <c r="H291" s="22">
        <f>H292+H293+H294</f>
        <v>0</v>
      </c>
      <c r="I291" s="22">
        <f>I292+I293+I294</f>
        <v>0</v>
      </c>
      <c r="J291" s="22">
        <f>J292+J293+J294</f>
        <v>0</v>
      </c>
      <c r="K291" s="22">
        <f>F291-I291-J291</f>
        <v>0</v>
      </c>
    </row>
    <row r="292" spans="1:11" s="7" customFormat="1" ht="22.5" x14ac:dyDescent="0.25">
      <c r="A292" s="21" t="s">
        <v>810</v>
      </c>
      <c r="B292" s="21" t="s">
        <v>811</v>
      </c>
      <c r="C292" s="21" t="s">
        <v>812</v>
      </c>
      <c r="D292" s="22">
        <v>0</v>
      </c>
      <c r="E292" s="22">
        <v>0</v>
      </c>
      <c r="F292" s="22">
        <f>G292+H292</f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f>F292-I292-J292</f>
        <v>0</v>
      </c>
    </row>
    <row r="293" spans="1:11" s="7" customFormat="1" ht="22.5" x14ac:dyDescent="0.25">
      <c r="A293" s="21" t="s">
        <v>813</v>
      </c>
      <c r="B293" s="21" t="s">
        <v>814</v>
      </c>
      <c r="C293" s="21" t="s">
        <v>815</v>
      </c>
      <c r="D293" s="22">
        <v>0</v>
      </c>
      <c r="E293" s="22">
        <v>0</v>
      </c>
      <c r="F293" s="22">
        <f>G293+H293</f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f>F293-I293-J293</f>
        <v>0</v>
      </c>
    </row>
    <row r="294" spans="1:11" s="7" customFormat="1" x14ac:dyDescent="0.25">
      <c r="A294" s="21" t="s">
        <v>816</v>
      </c>
      <c r="B294" s="21" t="s">
        <v>817</v>
      </c>
      <c r="C294" s="21" t="s">
        <v>818</v>
      </c>
      <c r="D294" s="22">
        <v>0</v>
      </c>
      <c r="E294" s="22">
        <v>0</v>
      </c>
      <c r="F294" s="22">
        <f>G294+H294</f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f>F294-I294-J294</f>
        <v>0</v>
      </c>
    </row>
    <row r="295" spans="1:11" s="7" customFormat="1" x14ac:dyDescent="0.25">
      <c r="A295" s="21" t="s">
        <v>819</v>
      </c>
      <c r="B295" s="21" t="s">
        <v>820</v>
      </c>
      <c r="C295" s="21" t="s">
        <v>821</v>
      </c>
      <c r="D295" s="22">
        <f>D296+D297+D298</f>
        <v>0</v>
      </c>
      <c r="E295" s="22">
        <f>E296+E297+E298</f>
        <v>0</v>
      </c>
      <c r="F295" s="22">
        <f>G295+H295</f>
        <v>0</v>
      </c>
      <c r="G295" s="22">
        <f>G296+G297+G298</f>
        <v>0</v>
      </c>
      <c r="H295" s="22">
        <f>H296+H297+H298</f>
        <v>0</v>
      </c>
      <c r="I295" s="22">
        <f>I296+I297+I298</f>
        <v>0</v>
      </c>
      <c r="J295" s="22">
        <f>J296+J297+J298</f>
        <v>0</v>
      </c>
      <c r="K295" s="22">
        <f>F295-I295-J295</f>
        <v>0</v>
      </c>
    </row>
    <row r="296" spans="1:11" s="7" customFormat="1" ht="22.5" x14ac:dyDescent="0.25">
      <c r="A296" s="21" t="s">
        <v>822</v>
      </c>
      <c r="B296" s="21" t="s">
        <v>811</v>
      </c>
      <c r="C296" s="21" t="s">
        <v>823</v>
      </c>
      <c r="D296" s="22">
        <v>0</v>
      </c>
      <c r="E296" s="22">
        <v>0</v>
      </c>
      <c r="F296" s="22">
        <f>G296+H296</f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f>F296-I296-J296</f>
        <v>0</v>
      </c>
    </row>
    <row r="297" spans="1:11" s="7" customFormat="1" ht="22.5" x14ac:dyDescent="0.25">
      <c r="A297" s="21" t="s">
        <v>824</v>
      </c>
      <c r="B297" s="21" t="s">
        <v>814</v>
      </c>
      <c r="C297" s="21" t="s">
        <v>825</v>
      </c>
      <c r="D297" s="22">
        <v>0</v>
      </c>
      <c r="E297" s="22">
        <v>0</v>
      </c>
      <c r="F297" s="22">
        <f>G297+H297</f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f>F297-I297-J297</f>
        <v>0</v>
      </c>
    </row>
    <row r="298" spans="1:11" s="7" customFormat="1" x14ac:dyDescent="0.25">
      <c r="A298" s="21" t="s">
        <v>826</v>
      </c>
      <c r="B298" s="21" t="s">
        <v>817</v>
      </c>
      <c r="C298" s="21" t="s">
        <v>827</v>
      </c>
      <c r="D298" s="22">
        <v>0</v>
      </c>
      <c r="E298" s="22">
        <v>0</v>
      </c>
      <c r="F298" s="22">
        <f>G298+H298</f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f>F298-I298-J298</f>
        <v>0</v>
      </c>
    </row>
    <row r="299" spans="1:11" s="7" customFormat="1" x14ac:dyDescent="0.25">
      <c r="A299" s="21" t="s">
        <v>828</v>
      </c>
      <c r="B299" s="21" t="s">
        <v>829</v>
      </c>
      <c r="C299" s="21" t="s">
        <v>830</v>
      </c>
      <c r="D299" s="22">
        <f>D300+D301+D302</f>
        <v>0</v>
      </c>
      <c r="E299" s="22">
        <f>E300+E301+E302</f>
        <v>0</v>
      </c>
      <c r="F299" s="22">
        <f>G299+H299</f>
        <v>0</v>
      </c>
      <c r="G299" s="22">
        <f>G300+G301+G302</f>
        <v>0</v>
      </c>
      <c r="H299" s="22">
        <f>H300+H301+H302</f>
        <v>0</v>
      </c>
      <c r="I299" s="22">
        <f>I300+I301+I302</f>
        <v>0</v>
      </c>
      <c r="J299" s="22">
        <f>J300+J301+J302</f>
        <v>0</v>
      </c>
      <c r="K299" s="22">
        <f>F299-I299-J299</f>
        <v>0</v>
      </c>
    </row>
    <row r="300" spans="1:11" s="7" customFormat="1" ht="22.5" x14ac:dyDescent="0.25">
      <c r="A300" s="21" t="s">
        <v>831</v>
      </c>
      <c r="B300" s="21" t="s">
        <v>811</v>
      </c>
      <c r="C300" s="21" t="s">
        <v>832</v>
      </c>
      <c r="D300" s="22">
        <v>0</v>
      </c>
      <c r="E300" s="22">
        <v>0</v>
      </c>
      <c r="F300" s="22">
        <f>G300+H300</f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f>F300-I300-J300</f>
        <v>0</v>
      </c>
    </row>
    <row r="301" spans="1:11" s="7" customFormat="1" ht="22.5" x14ac:dyDescent="0.25">
      <c r="A301" s="21" t="s">
        <v>833</v>
      </c>
      <c r="B301" s="21" t="s">
        <v>814</v>
      </c>
      <c r="C301" s="21" t="s">
        <v>834</v>
      </c>
      <c r="D301" s="22">
        <v>0</v>
      </c>
      <c r="E301" s="22">
        <v>0</v>
      </c>
      <c r="F301" s="22">
        <f>G301+H301</f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f>F301-I301-J301</f>
        <v>0</v>
      </c>
    </row>
    <row r="302" spans="1:11" s="7" customFormat="1" x14ac:dyDescent="0.25">
      <c r="A302" s="21" t="s">
        <v>835</v>
      </c>
      <c r="B302" s="21" t="s">
        <v>817</v>
      </c>
      <c r="C302" s="21" t="s">
        <v>836</v>
      </c>
      <c r="D302" s="22">
        <v>0</v>
      </c>
      <c r="E302" s="22">
        <v>0</v>
      </c>
      <c r="F302" s="22">
        <f>G302+H302</f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f>F302-I302-J302</f>
        <v>0</v>
      </c>
    </row>
    <row r="303" spans="1:11" s="7" customFormat="1" ht="33" x14ac:dyDescent="0.25">
      <c r="A303" s="21" t="s">
        <v>837</v>
      </c>
      <c r="B303" s="21" t="s">
        <v>838</v>
      </c>
      <c r="C303" s="21" t="s">
        <v>839</v>
      </c>
      <c r="D303" s="22">
        <f>D304+D305+D306</f>
        <v>0</v>
      </c>
      <c r="E303" s="22">
        <f>E304+E305+E306</f>
        <v>0</v>
      </c>
      <c r="F303" s="22">
        <f>G303+H303</f>
        <v>0</v>
      </c>
      <c r="G303" s="22">
        <f>G304+G305+G306</f>
        <v>0</v>
      </c>
      <c r="H303" s="22">
        <f>H304+H305+H306</f>
        <v>0</v>
      </c>
      <c r="I303" s="22">
        <f>I304+I305+I306</f>
        <v>0</v>
      </c>
      <c r="J303" s="22">
        <f>J304+J305+J306</f>
        <v>0</v>
      </c>
      <c r="K303" s="22">
        <f>F303-I303-J303</f>
        <v>0</v>
      </c>
    </row>
    <row r="304" spans="1:11" s="7" customFormat="1" ht="22.5" x14ac:dyDescent="0.25">
      <c r="A304" s="21" t="s">
        <v>840</v>
      </c>
      <c r="B304" s="21" t="s">
        <v>841</v>
      </c>
      <c r="C304" s="21" t="s">
        <v>842</v>
      </c>
      <c r="D304" s="22">
        <v>0</v>
      </c>
      <c r="E304" s="22">
        <v>0</v>
      </c>
      <c r="F304" s="22">
        <f>G304+H304</f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f>F304-I304-J304</f>
        <v>0</v>
      </c>
    </row>
    <row r="305" spans="1:11" s="7" customFormat="1" ht="22.5" x14ac:dyDescent="0.25">
      <c r="A305" s="21" t="s">
        <v>843</v>
      </c>
      <c r="B305" s="21" t="s">
        <v>814</v>
      </c>
      <c r="C305" s="21" t="s">
        <v>844</v>
      </c>
      <c r="D305" s="22">
        <v>0</v>
      </c>
      <c r="E305" s="22">
        <v>0</v>
      </c>
      <c r="F305" s="22">
        <f>G305+H305</f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f>F305-I305-J305</f>
        <v>0</v>
      </c>
    </row>
    <row r="306" spans="1:11" s="7" customFormat="1" x14ac:dyDescent="0.25">
      <c r="A306" s="21" t="s">
        <v>845</v>
      </c>
      <c r="B306" s="21" t="s">
        <v>817</v>
      </c>
      <c r="C306" s="21" t="s">
        <v>846</v>
      </c>
      <c r="D306" s="22">
        <v>0</v>
      </c>
      <c r="E306" s="22">
        <v>0</v>
      </c>
      <c r="F306" s="22">
        <f>G306+H306</f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f>F306-I306-J306</f>
        <v>0</v>
      </c>
    </row>
    <row r="307" spans="1:11" s="7" customFormat="1" ht="33" x14ac:dyDescent="0.25">
      <c r="A307" s="21" t="s">
        <v>847</v>
      </c>
      <c r="B307" s="21" t="s">
        <v>848</v>
      </c>
      <c r="C307" s="21" t="s">
        <v>849</v>
      </c>
      <c r="D307" s="22">
        <f>D308+D309+D310</f>
        <v>0</v>
      </c>
      <c r="E307" s="22">
        <f>E308+E309+E310</f>
        <v>0</v>
      </c>
      <c r="F307" s="22">
        <f>G307+H307</f>
        <v>0</v>
      </c>
      <c r="G307" s="22">
        <f>G308+G309+G310</f>
        <v>0</v>
      </c>
      <c r="H307" s="22">
        <f>H308+H309+H310</f>
        <v>0</v>
      </c>
      <c r="I307" s="22">
        <f>I308+I309+I310</f>
        <v>0</v>
      </c>
      <c r="J307" s="22">
        <f>J308+J309+J310</f>
        <v>0</v>
      </c>
      <c r="K307" s="22">
        <f>F307-I307-J307</f>
        <v>0</v>
      </c>
    </row>
    <row r="308" spans="1:11" s="7" customFormat="1" ht="22.5" x14ac:dyDescent="0.25">
      <c r="A308" s="21" t="s">
        <v>850</v>
      </c>
      <c r="B308" s="21" t="s">
        <v>841</v>
      </c>
      <c r="C308" s="21" t="s">
        <v>851</v>
      </c>
      <c r="D308" s="22">
        <v>0</v>
      </c>
      <c r="E308" s="22">
        <v>0</v>
      </c>
      <c r="F308" s="22">
        <f>G308+H308</f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f>F308-I308-J308</f>
        <v>0</v>
      </c>
    </row>
    <row r="309" spans="1:11" s="7" customFormat="1" ht="22.5" x14ac:dyDescent="0.25">
      <c r="A309" s="21" t="s">
        <v>852</v>
      </c>
      <c r="B309" s="21" t="s">
        <v>814</v>
      </c>
      <c r="C309" s="21" t="s">
        <v>853</v>
      </c>
      <c r="D309" s="22">
        <v>0</v>
      </c>
      <c r="E309" s="22">
        <v>0</v>
      </c>
      <c r="F309" s="22">
        <f>G309+H309</f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f>F309-I309-J309</f>
        <v>0</v>
      </c>
    </row>
    <row r="310" spans="1:11" s="7" customFormat="1" x14ac:dyDescent="0.25">
      <c r="A310" s="21" t="s">
        <v>854</v>
      </c>
      <c r="B310" s="21" t="s">
        <v>817</v>
      </c>
      <c r="C310" s="21" t="s">
        <v>855</v>
      </c>
      <c r="D310" s="22">
        <v>0</v>
      </c>
      <c r="E310" s="22">
        <v>0</v>
      </c>
      <c r="F310" s="22">
        <f>G310+H310</f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f>F310-I310-J310</f>
        <v>0</v>
      </c>
    </row>
    <row r="311" spans="1:11" s="7" customFormat="1" ht="22.5" x14ac:dyDescent="0.25">
      <c r="A311" s="21" t="s">
        <v>856</v>
      </c>
      <c r="B311" s="21" t="s">
        <v>857</v>
      </c>
      <c r="C311" s="21" t="s">
        <v>858</v>
      </c>
      <c r="D311" s="22">
        <f>D312+D313+D314</f>
        <v>0</v>
      </c>
      <c r="E311" s="22">
        <f>E312+E313+E314</f>
        <v>0</v>
      </c>
      <c r="F311" s="22">
        <f>G311+H311</f>
        <v>0</v>
      </c>
      <c r="G311" s="22">
        <f>G312+G313+G314</f>
        <v>0</v>
      </c>
      <c r="H311" s="22">
        <f>H312+H313+H314</f>
        <v>0</v>
      </c>
      <c r="I311" s="22">
        <f>I312+I313+I314</f>
        <v>0</v>
      </c>
      <c r="J311" s="22">
        <f>J312+J313+J314</f>
        <v>0</v>
      </c>
      <c r="K311" s="22">
        <f>F311-I311-J311</f>
        <v>0</v>
      </c>
    </row>
    <row r="312" spans="1:11" s="7" customFormat="1" ht="22.5" x14ac:dyDescent="0.25">
      <c r="A312" s="21" t="s">
        <v>859</v>
      </c>
      <c r="B312" s="21" t="s">
        <v>811</v>
      </c>
      <c r="C312" s="21" t="s">
        <v>860</v>
      </c>
      <c r="D312" s="22">
        <v>0</v>
      </c>
      <c r="E312" s="22">
        <v>0</v>
      </c>
      <c r="F312" s="22">
        <f>G312+H312</f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f>F312-I312-J312</f>
        <v>0</v>
      </c>
    </row>
    <row r="313" spans="1:11" s="7" customFormat="1" ht="22.5" x14ac:dyDescent="0.25">
      <c r="A313" s="21" t="s">
        <v>861</v>
      </c>
      <c r="B313" s="21" t="s">
        <v>814</v>
      </c>
      <c r="C313" s="21" t="s">
        <v>862</v>
      </c>
      <c r="D313" s="22">
        <v>0</v>
      </c>
      <c r="E313" s="22">
        <v>0</v>
      </c>
      <c r="F313" s="22">
        <f>G313+H313</f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f>F313-I313-J313</f>
        <v>0</v>
      </c>
    </row>
    <row r="314" spans="1:11" s="7" customFormat="1" x14ac:dyDescent="0.25">
      <c r="A314" s="21" t="s">
        <v>863</v>
      </c>
      <c r="B314" s="21" t="s">
        <v>817</v>
      </c>
      <c r="C314" s="21" t="s">
        <v>864</v>
      </c>
      <c r="D314" s="22">
        <v>0</v>
      </c>
      <c r="E314" s="22">
        <v>0</v>
      </c>
      <c r="F314" s="22">
        <f>G314+H314</f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f>F314-I314-J314</f>
        <v>0</v>
      </c>
    </row>
    <row r="315" spans="1:11" s="7" customFormat="1" x14ac:dyDescent="0.25">
      <c r="A315" s="21" t="s">
        <v>865</v>
      </c>
      <c r="B315" s="21" t="s">
        <v>866</v>
      </c>
      <c r="C315" s="21" t="s">
        <v>867</v>
      </c>
      <c r="D315" s="22">
        <f>D316+D317+D318</f>
        <v>0</v>
      </c>
      <c r="E315" s="22">
        <f>E316+E317+E318</f>
        <v>0</v>
      </c>
      <c r="F315" s="22">
        <f>G315+H315</f>
        <v>0</v>
      </c>
      <c r="G315" s="22">
        <f>G316+G317+G318</f>
        <v>0</v>
      </c>
      <c r="H315" s="22">
        <f>H316+H317+H318</f>
        <v>0</v>
      </c>
      <c r="I315" s="22">
        <f>I316+I317+I318</f>
        <v>0</v>
      </c>
      <c r="J315" s="22">
        <f>J316+J317+J318</f>
        <v>0</v>
      </c>
      <c r="K315" s="22">
        <f>F315-I315-J315</f>
        <v>0</v>
      </c>
    </row>
    <row r="316" spans="1:11" s="7" customFormat="1" ht="22.5" x14ac:dyDescent="0.25">
      <c r="A316" s="21" t="s">
        <v>868</v>
      </c>
      <c r="B316" s="21" t="s">
        <v>811</v>
      </c>
      <c r="C316" s="21" t="s">
        <v>869</v>
      </c>
      <c r="D316" s="22">
        <v>0</v>
      </c>
      <c r="E316" s="22">
        <v>0</v>
      </c>
      <c r="F316" s="22">
        <f>G316+H316</f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f>F316-I316-J316</f>
        <v>0</v>
      </c>
    </row>
    <row r="317" spans="1:11" s="7" customFormat="1" ht="22.5" x14ac:dyDescent="0.25">
      <c r="A317" s="21" t="s">
        <v>870</v>
      </c>
      <c r="B317" s="21" t="s">
        <v>814</v>
      </c>
      <c r="C317" s="21" t="s">
        <v>871</v>
      </c>
      <c r="D317" s="22">
        <v>0</v>
      </c>
      <c r="E317" s="22">
        <v>0</v>
      </c>
      <c r="F317" s="22">
        <f>G317+H317</f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f>F317-I317-J317</f>
        <v>0</v>
      </c>
    </row>
    <row r="318" spans="1:11" s="7" customFormat="1" x14ac:dyDescent="0.25">
      <c r="A318" s="21" t="s">
        <v>872</v>
      </c>
      <c r="B318" s="21" t="s">
        <v>817</v>
      </c>
      <c r="C318" s="21" t="s">
        <v>873</v>
      </c>
      <c r="D318" s="22">
        <v>0</v>
      </c>
      <c r="E318" s="22">
        <v>0</v>
      </c>
      <c r="F318" s="22">
        <f>G318+H318</f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f>F318-I318-J318</f>
        <v>0</v>
      </c>
    </row>
    <row r="319" spans="1:11" s="7" customFormat="1" ht="22.5" x14ac:dyDescent="0.25">
      <c r="A319" s="21" t="s">
        <v>874</v>
      </c>
      <c r="B319" s="21" t="s">
        <v>875</v>
      </c>
      <c r="C319" s="21" t="s">
        <v>876</v>
      </c>
      <c r="D319" s="22">
        <f>D320+D321</f>
        <v>0</v>
      </c>
      <c r="E319" s="22">
        <f>E320+E321</f>
        <v>0</v>
      </c>
      <c r="F319" s="22">
        <f>G319+H319</f>
        <v>0</v>
      </c>
      <c r="G319" s="22">
        <f>G320+G321</f>
        <v>0</v>
      </c>
      <c r="H319" s="22">
        <f>H320+H321</f>
        <v>0</v>
      </c>
      <c r="I319" s="22">
        <f>I320+I321</f>
        <v>0</v>
      </c>
      <c r="J319" s="22">
        <f>J320+J321</f>
        <v>0</v>
      </c>
      <c r="K319" s="22">
        <f>F319-I319-J319</f>
        <v>0</v>
      </c>
    </row>
    <row r="320" spans="1:11" s="7" customFormat="1" ht="22.5" x14ac:dyDescent="0.25">
      <c r="A320" s="21" t="s">
        <v>877</v>
      </c>
      <c r="B320" s="21" t="s">
        <v>811</v>
      </c>
      <c r="C320" s="21" t="s">
        <v>878</v>
      </c>
      <c r="D320" s="22">
        <v>0</v>
      </c>
      <c r="E320" s="22">
        <v>0</v>
      </c>
      <c r="F320" s="22">
        <f>G320+H320</f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f>F320-I320-J320</f>
        <v>0</v>
      </c>
    </row>
    <row r="321" spans="1:12" s="7" customFormat="1" ht="22.5" x14ac:dyDescent="0.25">
      <c r="A321" s="21" t="s">
        <v>879</v>
      </c>
      <c r="B321" s="21" t="s">
        <v>814</v>
      </c>
      <c r="C321" s="21" t="s">
        <v>880</v>
      </c>
      <c r="D321" s="22">
        <v>0</v>
      </c>
      <c r="E321" s="22">
        <v>0</v>
      </c>
      <c r="F321" s="22">
        <f>G321+H321</f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f>F321-I321-J321</f>
        <v>0</v>
      </c>
    </row>
    <row r="322" spans="1:12" s="7" customFormat="1" ht="22.5" x14ac:dyDescent="0.25">
      <c r="A322" s="21" t="s">
        <v>881</v>
      </c>
      <c r="B322" s="21" t="s">
        <v>882</v>
      </c>
      <c r="C322" s="21" t="s">
        <v>883</v>
      </c>
      <c r="D322" s="22">
        <f>D323</f>
        <v>0</v>
      </c>
      <c r="E322" s="22">
        <f>E323</f>
        <v>0</v>
      </c>
      <c r="F322" s="22">
        <f>G322+H322</f>
        <v>0</v>
      </c>
      <c r="G322" s="22">
        <f>G323</f>
        <v>0</v>
      </c>
      <c r="H322" s="22">
        <f>H323</f>
        <v>0</v>
      </c>
      <c r="I322" s="22">
        <f>I323</f>
        <v>0</v>
      </c>
      <c r="J322" s="22">
        <f>J323</f>
        <v>0</v>
      </c>
      <c r="K322" s="22">
        <f>F322-I322-J322</f>
        <v>0</v>
      </c>
    </row>
    <row r="323" spans="1:12" s="7" customFormat="1" ht="33" x14ac:dyDescent="0.25">
      <c r="A323" s="21" t="s">
        <v>884</v>
      </c>
      <c r="B323" s="21" t="s">
        <v>885</v>
      </c>
      <c r="C323" s="21" t="s">
        <v>886</v>
      </c>
      <c r="D323" s="22">
        <v>0</v>
      </c>
      <c r="E323" s="22">
        <v>0</v>
      </c>
      <c r="F323" s="22">
        <f>G323+H323</f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f>F323-I323-J323</f>
        <v>0</v>
      </c>
    </row>
    <row r="324" spans="1:12" s="7" customFormat="1" x14ac:dyDescent="0.25">
      <c r="A324" s="19"/>
      <c r="B324" s="19"/>
      <c r="C324" s="19"/>
      <c r="D324" s="20"/>
      <c r="E324" s="20"/>
      <c r="F324" s="20"/>
      <c r="G324" s="20"/>
      <c r="H324" s="20"/>
      <c r="I324" s="20"/>
      <c r="J324" s="20"/>
      <c r="K324" s="20"/>
    </row>
    <row r="325" spans="1:12" x14ac:dyDescent="0.25">
      <c r="A325" s="24" t="s">
        <v>887</v>
      </c>
      <c r="B325" s="24"/>
      <c r="C325" s="24"/>
      <c r="D325" s="24"/>
      <c r="E325" s="24" t="s">
        <v>889</v>
      </c>
      <c r="F325" s="24"/>
      <c r="G325" s="24"/>
      <c r="H325" s="24"/>
      <c r="I325" s="24" t="s">
        <v>890</v>
      </c>
      <c r="J325" s="24"/>
      <c r="K325" s="24"/>
      <c r="L325" s="24"/>
    </row>
    <row r="326" spans="1:12" x14ac:dyDescent="0.25">
      <c r="A326" s="3" t="s">
        <v>888</v>
      </c>
      <c r="B326" s="3"/>
      <c r="C326" s="3"/>
      <c r="D326" s="3"/>
      <c r="E326" s="3" t="s">
        <v>889</v>
      </c>
      <c r="F326" s="3"/>
      <c r="G326" s="3"/>
      <c r="H326" s="3"/>
      <c r="I326" s="3" t="s">
        <v>891</v>
      </c>
      <c r="J326" s="3"/>
      <c r="K326" s="3"/>
      <c r="L326" s="3"/>
    </row>
    <row r="649" spans="1:20" x14ac:dyDescent="0.25">
      <c r="A649" s="23"/>
      <c r="B649" s="23"/>
      <c r="C649" s="23"/>
      <c r="D649" s="23"/>
      <c r="I649" s="23"/>
      <c r="J649" s="23"/>
      <c r="K649" s="23"/>
      <c r="L649" s="23"/>
      <c r="Q649" s="23"/>
      <c r="R649" s="23"/>
      <c r="S649" s="23"/>
      <c r="T649" s="23"/>
    </row>
  </sheetData>
  <mergeCells count="25">
    <mergeCell ref="K8:K10"/>
    <mergeCell ref="A325:D325"/>
    <mergeCell ref="A326:D326"/>
    <mergeCell ref="E325:H325"/>
    <mergeCell ref="E326:H326"/>
    <mergeCell ref="I325:L325"/>
    <mergeCell ref="I326:L32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2018-08-23T09:10:34Z</dcterms:created>
  <dcterms:modified xsi:type="dcterms:W3CDTF">2018-08-23T09:10:36Z</dcterms:modified>
</cp:coreProperties>
</file>