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Rosi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J17" i="1"/>
  <c r="D18" i="1"/>
  <c r="E18" i="1"/>
  <c r="F18" i="1"/>
  <c r="G18" i="1"/>
  <c r="H18" i="1"/>
  <c r="I18" i="1"/>
  <c r="J18" i="1" s="1"/>
  <c r="K18" i="1"/>
  <c r="J19" i="1"/>
  <c r="D23" i="1"/>
  <c r="D22" i="1" s="1"/>
  <c r="D21" i="1" s="1"/>
  <c r="D20" i="1" s="1"/>
  <c r="E23" i="1"/>
  <c r="E22" i="1" s="1"/>
  <c r="E21" i="1" s="1"/>
  <c r="E20" i="1" s="1"/>
  <c r="F23" i="1"/>
  <c r="F22" i="1" s="1"/>
  <c r="F21" i="1" s="1"/>
  <c r="F20" i="1" s="1"/>
  <c r="G23" i="1"/>
  <c r="G22" i="1" s="1"/>
  <c r="G21" i="1" s="1"/>
  <c r="G20" i="1" s="1"/>
  <c r="H23" i="1"/>
  <c r="H22" i="1" s="1"/>
  <c r="I23" i="1"/>
  <c r="I22" i="1" s="1"/>
  <c r="I21" i="1" s="1"/>
  <c r="I20" i="1" s="1"/>
  <c r="K23" i="1"/>
  <c r="K22" i="1" s="1"/>
  <c r="K21" i="1" s="1"/>
  <c r="K20" i="1" s="1"/>
  <c r="J24" i="1"/>
  <c r="H12" i="1" l="1"/>
  <c r="H13" i="1"/>
  <c r="J14" i="1"/>
  <c r="I12" i="1"/>
  <c r="I11" i="1" s="1"/>
  <c r="I13" i="1"/>
  <c r="K12" i="1"/>
  <c r="K11" i="1" s="1"/>
  <c r="K13" i="1"/>
  <c r="F12" i="1"/>
  <c r="F11" i="1" s="1"/>
  <c r="F13" i="1"/>
  <c r="G12" i="1"/>
  <c r="G11" i="1" s="1"/>
  <c r="G13" i="1"/>
  <c r="E12" i="1"/>
  <c r="E11" i="1" s="1"/>
  <c r="E13" i="1"/>
  <c r="J22" i="1"/>
  <c r="H21" i="1"/>
  <c r="D12" i="1"/>
  <c r="D11" i="1" s="1"/>
  <c r="D13" i="1"/>
  <c r="J15" i="1"/>
  <c r="J23" i="1"/>
  <c r="J21" i="1" l="1"/>
  <c r="H20" i="1"/>
  <c r="J20" i="1" s="1"/>
  <c r="J13" i="1"/>
  <c r="H11" i="1"/>
  <c r="J11" i="1" s="1"/>
  <c r="J12" i="1"/>
</calcChain>
</file>

<file path=xl/sharedStrings.xml><?xml version="1.0" encoding="utf-8"?>
<sst xmlns="http://schemas.openxmlformats.org/spreadsheetml/2006/main" count="68" uniqueCount="67">
  <si>
    <t>JUDETUL  VASLUI</t>
  </si>
  <si>
    <t>COMUNA ROSIESTI</t>
  </si>
  <si>
    <t>CIF 5117550</t>
  </si>
  <si>
    <t xml:space="preserve"> Anexa 7</t>
  </si>
  <si>
    <t>Cont de executie - Detalierea cheltuielilor - Trimestrul: 1, Anul: 2017</t>
  </si>
  <si>
    <t>Capitolul: 70.02.06 - Iluminat public si electrificari rurale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</si>
  <si>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</si>
  <si>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</si>
  <si>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</si>
  <si>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</si>
  <si>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</si>
  <si>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</si>
  <si>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</si>
  <si>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</si>
  <si>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</si>
  <si>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</si>
  <si>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</si>
  <si>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</si>
  <si>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</si>
  <si>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</si>
  <si>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</si>
  <si>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</si>
  <si>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</si>
  <si>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</si>
  <si>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</si>
  <si>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</si>
  <si>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</si>
  <si>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</si>
  <si>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</si>
  <si>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</si>
  <si>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</si>
  <si>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</si>
  <si>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</si>
  <si>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</si>
  <si>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</si>
  <si>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45</t>
  </si>
  <si>
    <t>Incalzit, Iluminat si forta motrica</t>
  </si>
  <si>
    <t>20.01.03</t>
  </si>
  <si>
    <t>52</t>
  </si>
  <si>
    <t>Alte bunuri si servicii pentru intretinere si functionare</t>
  </si>
  <si>
    <t>20.01.30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</si>
  <si>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</si>
  <si>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</si>
  <si>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</si>
  <si>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</si>
  <si>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</si>
  <si>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</si>
  <si>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</si>
  <si>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</si>
  <si>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</si>
  <si>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</si>
  <si>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</si>
  <si>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</si>
  <si>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</si>
  <si>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</si>
  <si>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</si>
  <si>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</si>
  <si>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</si>
  <si>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</si>
  <si>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394</t>
  </si>
  <si>
    <t>Alte active fixe</t>
  </si>
  <si>
    <t>71.01.30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</si>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</sst>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D12+D20</f>
        <v>247000</v>
      </c>
      <c r="E11" s="11">
        <f>E12+E20</f>
        <v>247000</v>
      </c>
      <c r="F11" s="11">
        <f>F12+F20</f>
        <v>125000</v>
      </c>
      <c r="G11" s="11">
        <f>G12+G20</f>
        <v>125000</v>
      </c>
      <c r="H11" s="11">
        <f>H12+H20</f>
        <v>125000</v>
      </c>
      <c r="I11" s="11">
        <f>I12+I20</f>
        <v>20142</v>
      </c>
      <c r="J11" s="11">
        <f>H11-I11</f>
        <v>104858</v>
      </c>
      <c r="K11" s="11">
        <f>K12+K20</f>
        <v>20142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140000</v>
      </c>
      <c r="E12" s="11">
        <f>+E14</f>
        <v>140000</v>
      </c>
      <c r="F12" s="11">
        <f>+F14</f>
        <v>55000</v>
      </c>
      <c r="G12" s="11">
        <f>+G14</f>
        <v>55000</v>
      </c>
      <c r="H12" s="11">
        <f>+H14</f>
        <v>55000</v>
      </c>
      <c r="I12" s="11">
        <f>+I14</f>
        <v>20142</v>
      </c>
      <c r="J12" s="11">
        <f>H12-I12</f>
        <v>34858</v>
      </c>
      <c r="K12" s="11">
        <f>+K14</f>
        <v>20142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140000</v>
      </c>
      <c r="E13" s="11">
        <f>+E14</f>
        <v>140000</v>
      </c>
      <c r="F13" s="11">
        <f>+F14</f>
        <v>55000</v>
      </c>
      <c r="G13" s="11">
        <f>+G14</f>
        <v>55000</v>
      </c>
      <c r="H13" s="11">
        <f>+H14</f>
        <v>55000</v>
      </c>
      <c r="I13" s="11">
        <f>+I14</f>
        <v>20142</v>
      </c>
      <c r="J13" s="11">
        <f>H13-I13</f>
        <v>34858</v>
      </c>
      <c r="K13" s="11">
        <f>+K14</f>
        <v>20142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D15+D18</f>
        <v>140000</v>
      </c>
      <c r="E14" s="11">
        <f>E15+E18</f>
        <v>140000</v>
      </c>
      <c r="F14" s="11">
        <f>F15+F18</f>
        <v>55000</v>
      </c>
      <c r="G14" s="11">
        <f>G15+G18</f>
        <v>55000</v>
      </c>
      <c r="H14" s="11">
        <f>H15+H18</f>
        <v>55000</v>
      </c>
      <c r="I14" s="11">
        <f>I15+I18</f>
        <v>20142</v>
      </c>
      <c r="J14" s="11">
        <f>H14-I14</f>
        <v>34858</v>
      </c>
      <c r="K14" s="11">
        <f>K15+K18</f>
        <v>20142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+D16+D17</f>
        <v>130000</v>
      </c>
      <c r="E15" s="11">
        <f>+E16+E17</f>
        <v>130000</v>
      </c>
      <c r="F15" s="11">
        <f>+F16+F17</f>
        <v>55000</v>
      </c>
      <c r="G15" s="11">
        <f>+G16+G17</f>
        <v>55000</v>
      </c>
      <c r="H15" s="11">
        <f>+H16+H17</f>
        <v>55000</v>
      </c>
      <c r="I15" s="11">
        <f>+I16+I17</f>
        <v>20142</v>
      </c>
      <c r="J15" s="11">
        <f>H15-I15</f>
        <v>34858</v>
      </c>
      <c r="K15" s="11">
        <f>+K16+K17</f>
        <v>20142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115000</v>
      </c>
      <c r="E16" s="11">
        <v>115000</v>
      </c>
      <c r="F16" s="11">
        <v>45000</v>
      </c>
      <c r="G16" s="11">
        <v>45000</v>
      </c>
      <c r="H16" s="11">
        <v>45000</v>
      </c>
      <c r="I16" s="11">
        <v>18181</v>
      </c>
      <c r="J16" s="11">
        <f>H16-I16</f>
        <v>26819</v>
      </c>
      <c r="K16" s="11">
        <v>18181</v>
      </c>
    </row>
    <row r="17" spans="1:12" s="6" customFormat="1" ht="22.5" x14ac:dyDescent="0.25">
      <c r="A17" s="10" t="s">
        <v>38</v>
      </c>
      <c r="B17" s="10" t="s">
        <v>39</v>
      </c>
      <c r="C17" s="10" t="s">
        <v>40</v>
      </c>
      <c r="D17" s="11">
        <v>15000</v>
      </c>
      <c r="E17" s="11">
        <v>15000</v>
      </c>
      <c r="F17" s="11">
        <v>10000</v>
      </c>
      <c r="G17" s="11">
        <v>10000</v>
      </c>
      <c r="H17" s="11">
        <v>10000</v>
      </c>
      <c r="I17" s="11">
        <v>1961</v>
      </c>
      <c r="J17" s="11">
        <f>H17-I17</f>
        <v>8039</v>
      </c>
      <c r="K17" s="11">
        <v>1961</v>
      </c>
    </row>
    <row r="18" spans="1:12" s="6" customFormat="1" ht="22.5" x14ac:dyDescent="0.25">
      <c r="A18" s="10" t="s">
        <v>41</v>
      </c>
      <c r="B18" s="10" t="s">
        <v>42</v>
      </c>
      <c r="C18" s="10" t="s">
        <v>43</v>
      </c>
      <c r="D18" s="11">
        <f>+D19</f>
        <v>10000</v>
      </c>
      <c r="E18" s="11">
        <f>+E19</f>
        <v>10000</v>
      </c>
      <c r="F18" s="11">
        <f>+F19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H18-I18</f>
        <v>0</v>
      </c>
      <c r="K18" s="11">
        <f>+K19</f>
        <v>0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10000</v>
      </c>
      <c r="E19" s="11">
        <v>10000</v>
      </c>
      <c r="F19" s="11">
        <v>0</v>
      </c>
      <c r="G19" s="11">
        <v>0</v>
      </c>
      <c r="H19" s="11">
        <v>0</v>
      </c>
      <c r="I19" s="11">
        <v>0</v>
      </c>
      <c r="J19" s="11">
        <f>H19-I19</f>
        <v>0</v>
      </c>
      <c r="K19" s="11">
        <v>0</v>
      </c>
    </row>
    <row r="20" spans="1:12" s="6" customFormat="1" ht="22.5" x14ac:dyDescent="0.25">
      <c r="A20" s="10" t="s">
        <v>47</v>
      </c>
      <c r="B20" s="10" t="s">
        <v>48</v>
      </c>
      <c r="C20" s="10" t="s">
        <v>49</v>
      </c>
      <c r="D20" s="11">
        <f>+D21</f>
        <v>107000</v>
      </c>
      <c r="E20" s="11">
        <f>+E21</f>
        <v>107000</v>
      </c>
      <c r="F20" s="11">
        <f>+F21</f>
        <v>70000</v>
      </c>
      <c r="G20" s="11">
        <f>+G21</f>
        <v>70000</v>
      </c>
      <c r="H20" s="11">
        <f>+H21</f>
        <v>70000</v>
      </c>
      <c r="I20" s="11">
        <f>+I21</f>
        <v>0</v>
      </c>
      <c r="J20" s="11">
        <f>H20-I20</f>
        <v>70000</v>
      </c>
      <c r="K20" s="11">
        <f>+K21</f>
        <v>0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f>D22</f>
        <v>107000</v>
      </c>
      <c r="E21" s="11">
        <f>E22</f>
        <v>107000</v>
      </c>
      <c r="F21" s="11">
        <f>F22</f>
        <v>70000</v>
      </c>
      <c r="G21" s="11">
        <f>G22</f>
        <v>70000</v>
      </c>
      <c r="H21" s="11">
        <f>H22</f>
        <v>70000</v>
      </c>
      <c r="I21" s="11">
        <f>I22</f>
        <v>0</v>
      </c>
      <c r="J21" s="11">
        <f>H21-I21</f>
        <v>70000</v>
      </c>
      <c r="K21" s="11">
        <f>K22</f>
        <v>0</v>
      </c>
    </row>
    <row r="22" spans="1:12" s="6" customFormat="1" ht="22.5" x14ac:dyDescent="0.25">
      <c r="A22" s="10" t="s">
        <v>53</v>
      </c>
      <c r="B22" s="10" t="s">
        <v>54</v>
      </c>
      <c r="C22" s="10" t="s">
        <v>55</v>
      </c>
      <c r="D22" s="11">
        <f>D23</f>
        <v>107000</v>
      </c>
      <c r="E22" s="11">
        <f>E23</f>
        <v>107000</v>
      </c>
      <c r="F22" s="11">
        <f>F23</f>
        <v>70000</v>
      </c>
      <c r="G22" s="11">
        <f>G23</f>
        <v>70000</v>
      </c>
      <c r="H22" s="11">
        <f>H23</f>
        <v>70000</v>
      </c>
      <c r="I22" s="11">
        <f>I23</f>
        <v>0</v>
      </c>
      <c r="J22" s="11">
        <f>H22-I22</f>
        <v>70000</v>
      </c>
      <c r="K22" s="11">
        <f>K23</f>
        <v>0</v>
      </c>
    </row>
    <row r="23" spans="1:12" s="6" customFormat="1" x14ac:dyDescent="0.25">
      <c r="A23" s="10" t="s">
        <v>56</v>
      </c>
      <c r="B23" s="10" t="s">
        <v>57</v>
      </c>
      <c r="C23" s="10" t="s">
        <v>58</v>
      </c>
      <c r="D23" s="11">
        <f>+D24</f>
        <v>107000</v>
      </c>
      <c r="E23" s="11">
        <f>+E24</f>
        <v>107000</v>
      </c>
      <c r="F23" s="11">
        <f>+F24</f>
        <v>70000</v>
      </c>
      <c r="G23" s="11">
        <f>+G24</f>
        <v>70000</v>
      </c>
      <c r="H23" s="11">
        <f>+H24</f>
        <v>70000</v>
      </c>
      <c r="I23" s="11">
        <f>+I24</f>
        <v>0</v>
      </c>
      <c r="J23" s="11">
        <f>H23-I23</f>
        <v>70000</v>
      </c>
      <c r="K23" s="11">
        <f>+K24</f>
        <v>0</v>
      </c>
    </row>
    <row r="24" spans="1:12" s="6" customFormat="1" x14ac:dyDescent="0.25">
      <c r="A24" s="10" t="s">
        <v>59</v>
      </c>
      <c r="B24" s="10" t="s">
        <v>60</v>
      </c>
      <c r="C24" s="10" t="s">
        <v>61</v>
      </c>
      <c r="D24" s="11">
        <v>107000</v>
      </c>
      <c r="E24" s="11">
        <v>107000</v>
      </c>
      <c r="F24" s="11">
        <v>70000</v>
      </c>
      <c r="G24" s="11">
        <v>70000</v>
      </c>
      <c r="H24" s="11">
        <v>70000</v>
      </c>
      <c r="I24" s="11">
        <v>0</v>
      </c>
      <c r="J24" s="11">
        <f>H24-I24</f>
        <v>70000</v>
      </c>
      <c r="K24" s="11">
        <v>0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62</v>
      </c>
      <c r="B26" s="13"/>
      <c r="C26" s="13"/>
      <c r="D26" s="13"/>
      <c r="E26" s="13" t="s">
        <v>64</v>
      </c>
      <c r="F26" s="13"/>
      <c r="G26" s="13"/>
      <c r="H26" s="13"/>
      <c r="I26" s="13" t="s">
        <v>65</v>
      </c>
      <c r="J26" s="13"/>
      <c r="K26" s="13"/>
      <c r="L26" s="13"/>
    </row>
    <row r="27" spans="1:12" x14ac:dyDescent="0.25">
      <c r="A27" s="3" t="s">
        <v>63</v>
      </c>
      <c r="B27" s="3"/>
      <c r="C27" s="3"/>
      <c r="D27" s="3"/>
      <c r="E27" s="3" t="s">
        <v>64</v>
      </c>
      <c r="F27" s="3"/>
      <c r="G27" s="3"/>
      <c r="H27" s="3"/>
      <c r="I27" s="3" t="s">
        <v>66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2">
    <mergeCell ref="H8:H9"/>
    <mergeCell ref="I8:I9"/>
    <mergeCell ref="J8:J9"/>
    <mergeCell ref="K8:K9"/>
    <mergeCell ref="A26:D26"/>
    <mergeCell ref="A27:D27"/>
    <mergeCell ref="E26:H26"/>
    <mergeCell ref="E27:H27"/>
    <mergeCell ref="I26:L26"/>
    <mergeCell ref="I27:L27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2017-05-15T06:38:51Z</dcterms:created>
  <dcterms:modified xsi:type="dcterms:W3CDTF">2017-05-15T06:38:53Z</dcterms:modified>
</cp:coreProperties>
</file>