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os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D17" i="1"/>
  <c r="E17" i="1"/>
  <c r="F17" i="1"/>
  <c r="G17" i="1"/>
  <c r="H17" i="1"/>
  <c r="I17" i="1"/>
  <c r="J17" i="1"/>
  <c r="K17" i="1"/>
  <c r="J18" i="1"/>
  <c r="J19" i="1"/>
  <c r="J20" i="1"/>
  <c r="J21" i="1"/>
  <c r="J22" i="1"/>
  <c r="D24" i="1"/>
  <c r="D23" i="1" s="1"/>
  <c r="E24" i="1"/>
  <c r="E23" i="1" s="1"/>
  <c r="F24" i="1"/>
  <c r="F23" i="1" s="1"/>
  <c r="G24" i="1"/>
  <c r="G23" i="1" s="1"/>
  <c r="H24" i="1"/>
  <c r="H23" i="1" s="1"/>
  <c r="J23" i="1" s="1"/>
  <c r="I24" i="1"/>
  <c r="I23" i="1" s="1"/>
  <c r="J24" i="1"/>
  <c r="K24" i="1"/>
  <c r="K23" i="1" s="1"/>
  <c r="J25" i="1"/>
  <c r="K12" i="1" l="1"/>
  <c r="K11" i="1" s="1"/>
  <c r="K13" i="1"/>
  <c r="I12" i="1"/>
  <c r="I11" i="1" s="1"/>
  <c r="I13" i="1"/>
  <c r="G12" i="1"/>
  <c r="G11" i="1" s="1"/>
  <c r="G13" i="1"/>
  <c r="H12" i="1"/>
  <c r="H13" i="1"/>
  <c r="J13" i="1" s="1"/>
  <c r="J14" i="1"/>
  <c r="F12" i="1"/>
  <c r="F11" i="1" s="1"/>
  <c r="F13" i="1"/>
  <c r="D12" i="1"/>
  <c r="D11" i="1" s="1"/>
  <c r="D13" i="1"/>
  <c r="E12" i="1"/>
  <c r="E11" i="1" s="1"/>
  <c r="E13" i="1"/>
  <c r="J15" i="1"/>
  <c r="H11" i="1" l="1"/>
  <c r="J11" i="1" s="1"/>
  <c r="J12" i="1"/>
</calcChain>
</file>

<file path=xl/sharedStrings.xml><?xml version="1.0" encoding="utf-8"?>
<sst xmlns="http://schemas.openxmlformats.org/spreadsheetml/2006/main" count="71" uniqueCount="70">
  <si>
    <t>JUDETUL  VASLUI</t>
  </si>
  <si>
    <t>COMUNA ROSIESTI</t>
  </si>
  <si>
    <t>CIF 5117550</t>
  </si>
  <si>
    <t xml:space="preserve"> Anexa 7</t>
  </si>
  <si>
    <t>Cont de executie - Detalierea cheltuielilor - Trimestrul: 4, Anul: 2016</t>
  </si>
  <si>
    <t>Capitolul: 68.02.05.02 - Asistenta sociala  in  caz de invaliditate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</si>
  <si>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</si>
  <si>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</si>
  <si>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</si>
  <si>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</si>
  <si>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</si>
  <si>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</si>
  <si>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</si>
  <si>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</si>
  <si>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</si>
  <si>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</si>
  <si>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</si>
  <si>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</si>
  <si>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</si>
  <si>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</si>
  <si>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</si>
  <si>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</si>
  <si>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</si>
  <si>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</si>
  <si>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</si>
  <si>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</si>
  <si>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</si>
  <si>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</si>
  <si>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</si>
  <si>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</si>
  <si>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</si>
  <si>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</si>
  <si>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</si>
  <si>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</si>
  <si>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</si>
  <si>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</si>
  <si>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</si>
  <si>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</si>
  <si>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</si>
  <si>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</si>
  <si>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</si>
  <si>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</si>
  <si>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</si>
  <si>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</si>
  <si>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</si>
  <si>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</si>
  <si>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</si>
  <si>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</si>
  <si>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</si>
  <si>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</si>
  <si>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</si>
  <si>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</si>
  <si>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</si>
  <si>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</si>
  <si>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</si>
  <si>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</si>
  <si>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159</t>
  </si>
  <si>
    <t>TITLUL IX  ASISTENTA SOCIALA  (cod 57.02)</t>
  </si>
  <si>
    <t>57</t>
  </si>
  <si>
    <t>161</t>
  </si>
  <si>
    <t>Ajutoare sociale  (cod 57.02.01 la 57.02.04)</t>
  </si>
  <si>
    <t>57.02</t>
  </si>
  <si>
    <t>162</t>
  </si>
  <si>
    <t>Ajutoare sociale in numerar</t>
  </si>
  <si>
    <t>57.02.01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</si>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</sst>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630000</v>
      </c>
      <c r="E11" s="11">
        <f>E12</f>
        <v>567000</v>
      </c>
      <c r="F11" s="11">
        <f>F12</f>
        <v>630000</v>
      </c>
      <c r="G11" s="11">
        <f>G12</f>
        <v>630000</v>
      </c>
      <c r="H11" s="11">
        <f>H12</f>
        <v>622270</v>
      </c>
      <c r="I11" s="11">
        <f>I12</f>
        <v>595264</v>
      </c>
      <c r="J11" s="11">
        <f>H11-I11</f>
        <v>27006</v>
      </c>
      <c r="K11" s="11">
        <f>K12</f>
        <v>608562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D14+D23</f>
        <v>630000</v>
      </c>
      <c r="E12" s="11">
        <f>E14+E23</f>
        <v>567000</v>
      </c>
      <c r="F12" s="11">
        <f>F14+F23</f>
        <v>630000</v>
      </c>
      <c r="G12" s="11">
        <f>G14+G23</f>
        <v>630000</v>
      </c>
      <c r="H12" s="11">
        <f>H14+H23</f>
        <v>622270</v>
      </c>
      <c r="I12" s="11">
        <f>I14+I23</f>
        <v>595264</v>
      </c>
      <c r="J12" s="11">
        <f>H12-I12</f>
        <v>27006</v>
      </c>
      <c r="K12" s="11">
        <f>K14+K23</f>
        <v>608562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D14+D23</f>
        <v>630000</v>
      </c>
      <c r="E13" s="11">
        <f>E14+E23</f>
        <v>567000</v>
      </c>
      <c r="F13" s="11">
        <f>F14+F23</f>
        <v>630000</v>
      </c>
      <c r="G13" s="11">
        <f>G14+G23</f>
        <v>630000</v>
      </c>
      <c r="H13" s="11">
        <f>H14+H23</f>
        <v>622270</v>
      </c>
      <c r="I13" s="11">
        <f>I14+I23</f>
        <v>595264</v>
      </c>
      <c r="J13" s="11">
        <f>H13-I13</f>
        <v>27006</v>
      </c>
      <c r="K13" s="11">
        <f>K14+K23</f>
        <v>608562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D15+D17</f>
        <v>266500</v>
      </c>
      <c r="E14" s="11">
        <f>E15+E17</f>
        <v>255900</v>
      </c>
      <c r="F14" s="11">
        <f>F15+F17</f>
        <v>266500</v>
      </c>
      <c r="G14" s="11">
        <f>G15+G17</f>
        <v>266500</v>
      </c>
      <c r="H14" s="11">
        <f>H15+H17</f>
        <v>258770</v>
      </c>
      <c r="I14" s="11">
        <f>I15+I17</f>
        <v>258770</v>
      </c>
      <c r="J14" s="11">
        <f>H14-I14</f>
        <v>0</v>
      </c>
      <c r="K14" s="11">
        <f>K15+K17</f>
        <v>272068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217900</v>
      </c>
      <c r="E15" s="11">
        <f>E16</f>
        <v>208400</v>
      </c>
      <c r="F15" s="11">
        <f>F16</f>
        <v>217900</v>
      </c>
      <c r="G15" s="11">
        <f>G16</f>
        <v>217900</v>
      </c>
      <c r="H15" s="11">
        <f>H16</f>
        <v>211238</v>
      </c>
      <c r="I15" s="11">
        <f>I16</f>
        <v>211238</v>
      </c>
      <c r="J15" s="11">
        <f>H15-I15</f>
        <v>0</v>
      </c>
      <c r="K15" s="11">
        <f>K16</f>
        <v>222093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217900</v>
      </c>
      <c r="E16" s="11">
        <v>208400</v>
      </c>
      <c r="F16" s="11">
        <v>217900</v>
      </c>
      <c r="G16" s="11">
        <v>217900</v>
      </c>
      <c r="H16" s="11">
        <v>211238</v>
      </c>
      <c r="I16" s="11">
        <v>211238</v>
      </c>
      <c r="J16" s="11">
        <f>H16-I16</f>
        <v>0</v>
      </c>
      <c r="K16" s="11">
        <v>222093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f>D18+D19+D20+D21+D22</f>
        <v>48600</v>
      </c>
      <c r="E17" s="11">
        <f>E18+E19+E20+E21+E22</f>
        <v>47500</v>
      </c>
      <c r="F17" s="11">
        <f>F18+F19+F20+F21+F22</f>
        <v>48600</v>
      </c>
      <c r="G17" s="11">
        <f>G18+G19+G20+G21+G22</f>
        <v>48600</v>
      </c>
      <c r="H17" s="11">
        <f>H18+H19+H20+H21+H22</f>
        <v>47532</v>
      </c>
      <c r="I17" s="11">
        <f>I18+I19+I20+I21+I22</f>
        <v>47532</v>
      </c>
      <c r="J17" s="11">
        <f>H17-I17</f>
        <v>0</v>
      </c>
      <c r="K17" s="11">
        <f>K18+K19+K20+K21+K22</f>
        <v>49975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34000</v>
      </c>
      <c r="E18" s="11">
        <v>32900</v>
      </c>
      <c r="F18" s="11">
        <v>34000</v>
      </c>
      <c r="G18" s="11">
        <v>34000</v>
      </c>
      <c r="H18" s="11">
        <v>33376</v>
      </c>
      <c r="I18" s="11">
        <v>33376</v>
      </c>
      <c r="J18" s="11">
        <f>H18-I18</f>
        <v>0</v>
      </c>
      <c r="K18" s="11">
        <v>35092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v>1100</v>
      </c>
      <c r="E19" s="11">
        <v>1100</v>
      </c>
      <c r="F19" s="11">
        <v>1100</v>
      </c>
      <c r="G19" s="11">
        <v>1100</v>
      </c>
      <c r="H19" s="11">
        <v>1056</v>
      </c>
      <c r="I19" s="11">
        <v>1056</v>
      </c>
      <c r="J19" s="11">
        <f>H19-I19</f>
        <v>0</v>
      </c>
      <c r="K19" s="11">
        <v>1110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11200</v>
      </c>
      <c r="E20" s="11">
        <v>11200</v>
      </c>
      <c r="F20" s="11">
        <v>11200</v>
      </c>
      <c r="G20" s="11">
        <v>11200</v>
      </c>
      <c r="H20" s="11">
        <v>10986</v>
      </c>
      <c r="I20" s="11">
        <v>10986</v>
      </c>
      <c r="J20" s="11">
        <f>H20-I20</f>
        <v>0</v>
      </c>
      <c r="K20" s="11">
        <v>11550</v>
      </c>
    </row>
    <row r="21" spans="1:12" s="6" customFormat="1" ht="22.5" x14ac:dyDescent="0.25">
      <c r="A21" s="10" t="s">
        <v>50</v>
      </c>
      <c r="B21" s="10" t="s">
        <v>51</v>
      </c>
      <c r="C21" s="10" t="s">
        <v>52</v>
      </c>
      <c r="D21" s="11">
        <v>400</v>
      </c>
      <c r="E21" s="11">
        <v>400</v>
      </c>
      <c r="F21" s="11">
        <v>400</v>
      </c>
      <c r="G21" s="11">
        <v>400</v>
      </c>
      <c r="H21" s="11">
        <v>318</v>
      </c>
      <c r="I21" s="11">
        <v>318</v>
      </c>
      <c r="J21" s="11">
        <f>H21-I21</f>
        <v>0</v>
      </c>
      <c r="K21" s="11">
        <v>334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v>1900</v>
      </c>
      <c r="E22" s="11">
        <v>1900</v>
      </c>
      <c r="F22" s="11">
        <v>1900</v>
      </c>
      <c r="G22" s="11">
        <v>1900</v>
      </c>
      <c r="H22" s="11">
        <v>1796</v>
      </c>
      <c r="I22" s="11">
        <v>1796</v>
      </c>
      <c r="J22" s="11">
        <f>H22-I22</f>
        <v>0</v>
      </c>
      <c r="K22" s="11">
        <v>1889</v>
      </c>
    </row>
    <row r="23" spans="1:12" s="6" customFormat="1" x14ac:dyDescent="0.25">
      <c r="A23" s="10" t="s">
        <v>56</v>
      </c>
      <c r="B23" s="10" t="s">
        <v>57</v>
      </c>
      <c r="C23" s="10" t="s">
        <v>58</v>
      </c>
      <c r="D23" s="11">
        <f>+D24</f>
        <v>363500</v>
      </c>
      <c r="E23" s="11">
        <f>+E24</f>
        <v>311100</v>
      </c>
      <c r="F23" s="11">
        <f>+F24</f>
        <v>363500</v>
      </c>
      <c r="G23" s="11">
        <f>+G24</f>
        <v>363500</v>
      </c>
      <c r="H23" s="11">
        <f>+H24</f>
        <v>363500</v>
      </c>
      <c r="I23" s="11">
        <f>+I24</f>
        <v>336494</v>
      </c>
      <c r="J23" s="11">
        <f>H23-I23</f>
        <v>27006</v>
      </c>
      <c r="K23" s="11">
        <f>+K24</f>
        <v>336494</v>
      </c>
    </row>
    <row r="24" spans="1:12" s="6" customFormat="1" x14ac:dyDescent="0.25">
      <c r="A24" s="10" t="s">
        <v>59</v>
      </c>
      <c r="B24" s="10" t="s">
        <v>60</v>
      </c>
      <c r="C24" s="10" t="s">
        <v>61</v>
      </c>
      <c r="D24" s="11">
        <f>D25</f>
        <v>363500</v>
      </c>
      <c r="E24" s="11">
        <f>E25</f>
        <v>311100</v>
      </c>
      <c r="F24" s="11">
        <f>F25</f>
        <v>363500</v>
      </c>
      <c r="G24" s="11">
        <f>G25</f>
        <v>363500</v>
      </c>
      <c r="H24" s="11">
        <f>H25</f>
        <v>363500</v>
      </c>
      <c r="I24" s="11">
        <f>I25</f>
        <v>336494</v>
      </c>
      <c r="J24" s="11">
        <f>H24-I24</f>
        <v>27006</v>
      </c>
      <c r="K24" s="11">
        <f>K25</f>
        <v>336494</v>
      </c>
    </row>
    <row r="25" spans="1:12" s="6" customFormat="1" x14ac:dyDescent="0.25">
      <c r="A25" s="10" t="s">
        <v>62</v>
      </c>
      <c r="B25" s="10" t="s">
        <v>63</v>
      </c>
      <c r="C25" s="10" t="s">
        <v>64</v>
      </c>
      <c r="D25" s="11">
        <v>363500</v>
      </c>
      <c r="E25" s="11">
        <v>311100</v>
      </c>
      <c r="F25" s="11">
        <v>363500</v>
      </c>
      <c r="G25" s="11">
        <v>363500</v>
      </c>
      <c r="H25" s="11">
        <v>363500</v>
      </c>
      <c r="I25" s="11">
        <v>336494</v>
      </c>
      <c r="J25" s="11">
        <f>H25-I25</f>
        <v>27006</v>
      </c>
      <c r="K25" s="11">
        <v>336494</v>
      </c>
    </row>
    <row r="26" spans="1:12" s="6" customFormat="1" x14ac:dyDescent="0.25">
      <c r="A26" s="8"/>
      <c r="B26" s="8"/>
      <c r="C26" s="8"/>
      <c r="D26" s="9"/>
      <c r="E26" s="9"/>
      <c r="F26" s="9"/>
      <c r="G26" s="9"/>
      <c r="H26" s="9"/>
      <c r="I26" s="9"/>
      <c r="J26" s="9"/>
      <c r="K26" s="9"/>
    </row>
    <row r="27" spans="1:12" x14ac:dyDescent="0.25">
      <c r="A27" s="13" t="s">
        <v>65</v>
      </c>
      <c r="B27" s="13"/>
      <c r="C27" s="13"/>
      <c r="D27" s="13"/>
      <c r="E27" s="13" t="s">
        <v>67</v>
      </c>
      <c r="F27" s="13"/>
      <c r="G27" s="13"/>
      <c r="H27" s="13"/>
      <c r="I27" s="13" t="s">
        <v>68</v>
      </c>
      <c r="J27" s="13"/>
      <c r="K27" s="13"/>
      <c r="L27" s="13"/>
    </row>
    <row r="28" spans="1:12" x14ac:dyDescent="0.25">
      <c r="A28" s="3" t="s">
        <v>66</v>
      </c>
      <c r="B28" s="3"/>
      <c r="C28" s="3"/>
      <c r="D28" s="3"/>
      <c r="E28" s="3" t="s">
        <v>67</v>
      </c>
      <c r="F28" s="3"/>
      <c r="G28" s="3"/>
      <c r="H28" s="3"/>
      <c r="I28" s="3" t="s">
        <v>69</v>
      </c>
      <c r="J28" s="3"/>
      <c r="K28" s="3"/>
      <c r="L28" s="3"/>
    </row>
    <row r="53" spans="1:20" x14ac:dyDescent="0.25">
      <c r="A53" s="12"/>
      <c r="B53" s="12"/>
      <c r="C53" s="12"/>
      <c r="D53" s="12"/>
      <c r="I53" s="12"/>
      <c r="J53" s="12"/>
      <c r="K53" s="12"/>
      <c r="L53" s="12"/>
      <c r="Q53" s="12"/>
      <c r="R53" s="12"/>
      <c r="S53" s="12"/>
      <c r="T53" s="12"/>
    </row>
  </sheetData>
  <mergeCells count="22">
    <mergeCell ref="H8:H9"/>
    <mergeCell ref="I8:I9"/>
    <mergeCell ref="J8:J9"/>
    <mergeCell ref="K8:K9"/>
    <mergeCell ref="A27:D27"/>
    <mergeCell ref="A28:D28"/>
    <mergeCell ref="E27:H27"/>
    <mergeCell ref="E28:H28"/>
    <mergeCell ref="I27:L27"/>
    <mergeCell ref="I28:L28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2017-02-03T13:29:55Z</dcterms:created>
  <dcterms:modified xsi:type="dcterms:W3CDTF">2017-02-03T13:29:58Z</dcterms:modified>
</cp:coreProperties>
</file>