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D31" i="1"/>
  <c r="D30" i="1" s="1"/>
  <c r="D29" i="1" s="1"/>
  <c r="D28" i="1" s="1"/>
  <c r="E31" i="1"/>
  <c r="E30" i="1" s="1"/>
  <c r="E29" i="1" s="1"/>
  <c r="E28" i="1" s="1"/>
  <c r="F31" i="1"/>
  <c r="F30" i="1" s="1"/>
  <c r="F29" i="1" s="1"/>
  <c r="F28" i="1" s="1"/>
  <c r="G31" i="1"/>
  <c r="G30" i="1" s="1"/>
  <c r="G29" i="1" s="1"/>
  <c r="G28" i="1" s="1"/>
  <c r="H31" i="1"/>
  <c r="H30" i="1" s="1"/>
  <c r="I31" i="1"/>
  <c r="I30" i="1" s="1"/>
  <c r="I29" i="1" s="1"/>
  <c r="I28" i="1" s="1"/>
  <c r="J31" i="1"/>
  <c r="K31" i="1"/>
  <c r="K30" i="1" s="1"/>
  <c r="K29" i="1" s="1"/>
  <c r="K28" i="1" s="1"/>
  <c r="J32" i="1"/>
  <c r="H12" i="1" l="1"/>
  <c r="H13" i="1"/>
  <c r="J14" i="1"/>
  <c r="I12" i="1"/>
  <c r="I11" i="1" s="1"/>
  <c r="I13" i="1"/>
  <c r="G12" i="1"/>
  <c r="G11" i="1" s="1"/>
  <c r="G13" i="1"/>
  <c r="K12" i="1"/>
  <c r="K11" i="1" s="1"/>
  <c r="K13" i="1"/>
  <c r="H29" i="1"/>
  <c r="J30" i="1"/>
  <c r="F12" i="1"/>
  <c r="F11" i="1" s="1"/>
  <c r="F13" i="1"/>
  <c r="D12" i="1"/>
  <c r="D11" i="1" s="1"/>
  <c r="D13" i="1"/>
  <c r="J25" i="1"/>
  <c r="E12" i="1"/>
  <c r="E11" i="1" s="1"/>
  <c r="E13" i="1"/>
  <c r="J26" i="1"/>
  <c r="J15" i="1"/>
  <c r="J29" i="1" l="1"/>
  <c r="H28" i="1"/>
  <c r="J28" i="1" s="1"/>
  <c r="J13" i="1"/>
  <c r="H11" i="1"/>
  <c r="J11" i="1" s="1"/>
  <c r="J12" i="1"/>
</calcChain>
</file>

<file path=xl/sharedStrings.xml><?xml version="1.0" encoding="utf-8"?>
<sst xmlns="http://schemas.openxmlformats.org/spreadsheetml/2006/main" count="92" uniqueCount="91">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</sst>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D12+D28</f>
        <v>282200</v>
      </c>
      <c r="E11" s="11">
        <f>E12+E28</f>
        <v>255600</v>
      </c>
      <c r="F11" s="11">
        <f>F12+F28</f>
        <v>282200</v>
      </c>
      <c r="G11" s="11">
        <f>G12+G28</f>
        <v>282200</v>
      </c>
      <c r="H11" s="11">
        <f>H12+H28</f>
        <v>281642</v>
      </c>
      <c r="I11" s="11">
        <f>I12+I28</f>
        <v>266252</v>
      </c>
      <c r="J11" s="11">
        <f>H11-I11</f>
        <v>15390</v>
      </c>
      <c r="K11" s="11">
        <f>K12+K28</f>
        <v>245371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D14+D25</f>
        <v>244200</v>
      </c>
      <c r="E12" s="11">
        <f>E14+E25</f>
        <v>255600</v>
      </c>
      <c r="F12" s="11">
        <f>F14+F25</f>
        <v>244200</v>
      </c>
      <c r="G12" s="11">
        <f>G14+G25</f>
        <v>244200</v>
      </c>
      <c r="H12" s="11">
        <f>H14+H25</f>
        <v>243642</v>
      </c>
      <c r="I12" s="11">
        <f>I14+I25</f>
        <v>243642</v>
      </c>
      <c r="J12" s="11">
        <f>H12-I12</f>
        <v>0</v>
      </c>
      <c r="K12" s="11">
        <f>K14+K25</f>
        <v>245371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D14+D25</f>
        <v>244200</v>
      </c>
      <c r="E13" s="11">
        <f>E14+E25</f>
        <v>255600</v>
      </c>
      <c r="F13" s="11">
        <f>F14+F25</f>
        <v>244200</v>
      </c>
      <c r="G13" s="11">
        <f>G14+G25</f>
        <v>244200</v>
      </c>
      <c r="H13" s="11">
        <f>H14+H25</f>
        <v>243642</v>
      </c>
      <c r="I13" s="11">
        <f>I14+I25</f>
        <v>243642</v>
      </c>
      <c r="J13" s="11">
        <f>H13-I13</f>
        <v>0</v>
      </c>
      <c r="K13" s="11">
        <f>K14+K25</f>
        <v>245371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D15+D19</f>
        <v>244200</v>
      </c>
      <c r="E14" s="11">
        <f>E15+E19</f>
        <v>255600</v>
      </c>
      <c r="F14" s="11">
        <f>F15+F19</f>
        <v>244200</v>
      </c>
      <c r="G14" s="11">
        <f>G15+G19</f>
        <v>244200</v>
      </c>
      <c r="H14" s="11">
        <f>H15+H19</f>
        <v>243642</v>
      </c>
      <c r="I14" s="11">
        <f>I15+I19</f>
        <v>243642</v>
      </c>
      <c r="J14" s="11">
        <f>H14-I14</f>
        <v>0</v>
      </c>
      <c r="K14" s="11">
        <f>K15+K19</f>
        <v>244071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</f>
        <v>200000</v>
      </c>
      <c r="E15" s="11">
        <f>E16+E17+E18</f>
        <v>210000</v>
      </c>
      <c r="F15" s="11">
        <f>F16+F17+F18</f>
        <v>200000</v>
      </c>
      <c r="G15" s="11">
        <f>G16+G17+G18</f>
        <v>200000</v>
      </c>
      <c r="H15" s="11">
        <f>H16+H17+H18</f>
        <v>199907</v>
      </c>
      <c r="I15" s="11">
        <f>I16+I17+I18</f>
        <v>199907</v>
      </c>
      <c r="J15" s="11">
        <f>H15-I15</f>
        <v>0</v>
      </c>
      <c r="K15" s="11">
        <f>K16+K17+K18</f>
        <v>200373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189769</v>
      </c>
      <c r="E16" s="11">
        <v>187500</v>
      </c>
      <c r="F16" s="11">
        <v>189769</v>
      </c>
      <c r="G16" s="11">
        <v>189769</v>
      </c>
      <c r="H16" s="11">
        <v>189769</v>
      </c>
      <c r="I16" s="11">
        <v>189769</v>
      </c>
      <c r="J16" s="11">
        <f>H16-I16</f>
        <v>0</v>
      </c>
      <c r="K16" s="11">
        <v>188879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5856</v>
      </c>
      <c r="E17" s="11">
        <v>8400</v>
      </c>
      <c r="F17" s="11">
        <v>5856</v>
      </c>
      <c r="G17" s="11">
        <v>5856</v>
      </c>
      <c r="H17" s="11">
        <v>5763</v>
      </c>
      <c r="I17" s="11">
        <v>5763</v>
      </c>
      <c r="J17" s="11">
        <f>H17-I17</f>
        <v>0</v>
      </c>
      <c r="K17" s="11">
        <v>7253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4375</v>
      </c>
      <c r="E18" s="11">
        <v>14100</v>
      </c>
      <c r="F18" s="11">
        <v>4375</v>
      </c>
      <c r="G18" s="11">
        <v>4375</v>
      </c>
      <c r="H18" s="11">
        <v>4375</v>
      </c>
      <c r="I18" s="11">
        <v>4375</v>
      </c>
      <c r="J18" s="11">
        <f>H18-I18</f>
        <v>0</v>
      </c>
      <c r="K18" s="11">
        <v>4241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f>D20+D21+D22+D23+D24</f>
        <v>44200</v>
      </c>
      <c r="E19" s="11">
        <f>E20+E21+E22+E23+E24</f>
        <v>45600</v>
      </c>
      <c r="F19" s="11">
        <f>F20+F21+F22+F23+F24</f>
        <v>44200</v>
      </c>
      <c r="G19" s="11">
        <f>G20+G21+G22+G23+G24</f>
        <v>44200</v>
      </c>
      <c r="H19" s="11">
        <f>H20+H21+H22+H23+H24</f>
        <v>43735</v>
      </c>
      <c r="I19" s="11">
        <f>I20+I21+I22+I23+I24</f>
        <v>43735</v>
      </c>
      <c r="J19" s="11">
        <f>H19-I19</f>
        <v>0</v>
      </c>
      <c r="K19" s="11">
        <f>K20+K21+K22+K23+K24</f>
        <v>43698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31550</v>
      </c>
      <c r="E20" s="11">
        <v>32050</v>
      </c>
      <c r="F20" s="11">
        <v>31550</v>
      </c>
      <c r="G20" s="11">
        <v>31550</v>
      </c>
      <c r="H20" s="11">
        <v>31366</v>
      </c>
      <c r="I20" s="11">
        <v>31366</v>
      </c>
      <c r="J20" s="11">
        <f>H20-I20</f>
        <v>0</v>
      </c>
      <c r="K20" s="11">
        <v>31440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1020</v>
      </c>
      <c r="E21" s="11">
        <v>1020</v>
      </c>
      <c r="F21" s="11">
        <v>1020</v>
      </c>
      <c r="G21" s="11">
        <v>1020</v>
      </c>
      <c r="H21" s="11">
        <v>988</v>
      </c>
      <c r="I21" s="11">
        <v>988</v>
      </c>
      <c r="J21" s="11">
        <f>H21-I21</f>
        <v>0</v>
      </c>
      <c r="K21" s="11">
        <v>991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9520</v>
      </c>
      <c r="E22" s="11">
        <v>10420</v>
      </c>
      <c r="F22" s="11">
        <v>9520</v>
      </c>
      <c r="G22" s="11">
        <v>9520</v>
      </c>
      <c r="H22" s="11">
        <v>9425</v>
      </c>
      <c r="I22" s="11">
        <v>9425</v>
      </c>
      <c r="J22" s="11">
        <f>H22-I22</f>
        <v>0</v>
      </c>
      <c r="K22" s="11">
        <v>9226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v>360</v>
      </c>
      <c r="E23" s="11">
        <v>360</v>
      </c>
      <c r="F23" s="11">
        <v>360</v>
      </c>
      <c r="G23" s="11">
        <v>360</v>
      </c>
      <c r="H23" s="11">
        <v>317</v>
      </c>
      <c r="I23" s="11">
        <v>317</v>
      </c>
      <c r="J23" s="11">
        <f>H23-I23</f>
        <v>0</v>
      </c>
      <c r="K23" s="11">
        <v>318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1750</v>
      </c>
      <c r="E24" s="11">
        <v>1750</v>
      </c>
      <c r="F24" s="11">
        <v>1750</v>
      </c>
      <c r="G24" s="11">
        <v>1750</v>
      </c>
      <c r="H24" s="11">
        <v>1639</v>
      </c>
      <c r="I24" s="11">
        <v>1639</v>
      </c>
      <c r="J24" s="11">
        <f>H24-I24</f>
        <v>0</v>
      </c>
      <c r="K24" s="11">
        <v>1723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H25-I25</f>
        <v>0</v>
      </c>
      <c r="K25" s="11">
        <f>+K26</f>
        <v>1300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+D27</f>
        <v>0</v>
      </c>
      <c r="E26" s="11">
        <f>+E27</f>
        <v>0</v>
      </c>
      <c r="F26" s="11">
        <f>+F27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H26-I26</f>
        <v>0</v>
      </c>
      <c r="K26" s="11">
        <f>+K27</f>
        <v>1300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1300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+D29</f>
        <v>38000</v>
      </c>
      <c r="E28" s="11">
        <f>+E29</f>
        <v>0</v>
      </c>
      <c r="F28" s="11">
        <f>+F29</f>
        <v>38000</v>
      </c>
      <c r="G28" s="11">
        <f>+G29</f>
        <v>38000</v>
      </c>
      <c r="H28" s="11">
        <f>+H29</f>
        <v>38000</v>
      </c>
      <c r="I28" s="11">
        <f>+I29</f>
        <v>22610</v>
      </c>
      <c r="J28" s="11">
        <f>H28-I28</f>
        <v>15390</v>
      </c>
      <c r="K28" s="11">
        <f>+K29</f>
        <v>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f>D30</f>
        <v>38000</v>
      </c>
      <c r="E29" s="11">
        <f>E30</f>
        <v>0</v>
      </c>
      <c r="F29" s="11">
        <f>F30</f>
        <v>38000</v>
      </c>
      <c r="G29" s="11">
        <f>G30</f>
        <v>38000</v>
      </c>
      <c r="H29" s="11">
        <f>H30</f>
        <v>38000</v>
      </c>
      <c r="I29" s="11">
        <f>I30</f>
        <v>22610</v>
      </c>
      <c r="J29" s="11">
        <f>H29-I29</f>
        <v>15390</v>
      </c>
      <c r="K29" s="11">
        <f>K30</f>
        <v>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</f>
        <v>38000</v>
      </c>
      <c r="E30" s="11">
        <f>E31</f>
        <v>0</v>
      </c>
      <c r="F30" s="11">
        <f>F31</f>
        <v>38000</v>
      </c>
      <c r="G30" s="11">
        <f>G31</f>
        <v>38000</v>
      </c>
      <c r="H30" s="11">
        <f>H31</f>
        <v>38000</v>
      </c>
      <c r="I30" s="11">
        <f>I31</f>
        <v>22610</v>
      </c>
      <c r="J30" s="11">
        <f>H30-I30</f>
        <v>15390</v>
      </c>
      <c r="K30" s="11">
        <f>K31</f>
        <v>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f>+D32</f>
        <v>38000</v>
      </c>
      <c r="E31" s="11">
        <f>+E32</f>
        <v>0</v>
      </c>
      <c r="F31" s="11">
        <f>+F32</f>
        <v>38000</v>
      </c>
      <c r="G31" s="11">
        <f>+G32</f>
        <v>38000</v>
      </c>
      <c r="H31" s="11">
        <f>+H32</f>
        <v>38000</v>
      </c>
      <c r="I31" s="11">
        <f>+I32</f>
        <v>22610</v>
      </c>
      <c r="J31" s="11">
        <f>H31-I31</f>
        <v>15390</v>
      </c>
      <c r="K31" s="11">
        <f>+K32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38000</v>
      </c>
      <c r="E32" s="11">
        <v>0</v>
      </c>
      <c r="F32" s="11">
        <v>38000</v>
      </c>
      <c r="G32" s="11">
        <v>38000</v>
      </c>
      <c r="H32" s="11">
        <v>38000</v>
      </c>
      <c r="I32" s="11">
        <v>22610</v>
      </c>
      <c r="J32" s="11">
        <f>H32-I32</f>
        <v>15390</v>
      </c>
      <c r="K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86</v>
      </c>
      <c r="B34" s="13"/>
      <c r="C34" s="13"/>
      <c r="D34" s="13"/>
      <c r="E34" s="13" t="s">
        <v>88</v>
      </c>
      <c r="F34" s="13"/>
      <c r="G34" s="13"/>
      <c r="H34" s="13"/>
      <c r="I34" s="13" t="s">
        <v>89</v>
      </c>
      <c r="J34" s="13"/>
      <c r="K34" s="13"/>
      <c r="L34" s="13"/>
    </row>
    <row r="35" spans="1:12" x14ac:dyDescent="0.25">
      <c r="A35" s="3" t="s">
        <v>87</v>
      </c>
      <c r="B35" s="3"/>
      <c r="C35" s="3"/>
      <c r="D35" s="3"/>
      <c r="E35" s="3" t="s">
        <v>88</v>
      </c>
      <c r="F35" s="3"/>
      <c r="G35" s="3"/>
      <c r="H35" s="3"/>
      <c r="I35" s="3" t="s">
        <v>90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H8:H9"/>
    <mergeCell ref="I8:I9"/>
    <mergeCell ref="J8:J9"/>
    <mergeCell ref="K8:K9"/>
    <mergeCell ref="A34:D34"/>
    <mergeCell ref="A35:D35"/>
    <mergeCell ref="E34:H34"/>
    <mergeCell ref="E35:H35"/>
    <mergeCell ref="I34:L34"/>
    <mergeCell ref="I35:L3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2017-02-03T13:29:15Z</dcterms:created>
  <dcterms:modified xsi:type="dcterms:W3CDTF">2017-02-03T13:29:17Z</dcterms:modified>
</cp:coreProperties>
</file>