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Raport\03022017\Rosi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J17" i="1"/>
  <c r="J18" i="1"/>
  <c r="D19" i="1"/>
  <c r="E19" i="1"/>
  <c r="F19" i="1"/>
  <c r="G19" i="1"/>
  <c r="H19" i="1"/>
  <c r="J19" i="1" s="1"/>
  <c r="I19" i="1"/>
  <c r="K19" i="1"/>
  <c r="J20" i="1"/>
  <c r="J21" i="1"/>
  <c r="J22" i="1"/>
  <c r="J23" i="1"/>
  <c r="J24" i="1"/>
  <c r="D26" i="1"/>
  <c r="D25" i="1" s="1"/>
  <c r="E26" i="1"/>
  <c r="E25" i="1" s="1"/>
  <c r="F26" i="1"/>
  <c r="F25" i="1" s="1"/>
  <c r="G26" i="1"/>
  <c r="G25" i="1" s="1"/>
  <c r="H26" i="1"/>
  <c r="H25" i="1" s="1"/>
  <c r="I26" i="1"/>
  <c r="I25" i="1" s="1"/>
  <c r="K26" i="1"/>
  <c r="K25" i="1" s="1"/>
  <c r="J27" i="1"/>
  <c r="D31" i="1"/>
  <c r="D30" i="1" s="1"/>
  <c r="D29" i="1" s="1"/>
  <c r="D28" i="1" s="1"/>
  <c r="E31" i="1"/>
  <c r="E30" i="1" s="1"/>
  <c r="E29" i="1" s="1"/>
  <c r="E28" i="1" s="1"/>
  <c r="F31" i="1"/>
  <c r="F30" i="1" s="1"/>
  <c r="F29" i="1" s="1"/>
  <c r="F28" i="1" s="1"/>
  <c r="G31" i="1"/>
  <c r="G30" i="1" s="1"/>
  <c r="G29" i="1" s="1"/>
  <c r="G28" i="1" s="1"/>
  <c r="H31" i="1"/>
  <c r="H30" i="1" s="1"/>
  <c r="I31" i="1"/>
  <c r="I30" i="1" s="1"/>
  <c r="I29" i="1" s="1"/>
  <c r="I28" i="1" s="1"/>
  <c r="J31" i="1"/>
  <c r="K31" i="1"/>
  <c r="K30" i="1" s="1"/>
  <c r="K29" i="1" s="1"/>
  <c r="K28" i="1" s="1"/>
  <c r="J32" i="1"/>
  <c r="H12" i="1" l="1"/>
  <c r="H13" i="1"/>
  <c r="J14" i="1"/>
  <c r="I12" i="1"/>
  <c r="I11" i="1" s="1"/>
  <c r="I13" i="1"/>
  <c r="G12" i="1"/>
  <c r="G11" i="1" s="1"/>
  <c r="G13" i="1"/>
  <c r="K12" i="1"/>
  <c r="K11" i="1" s="1"/>
  <c r="K13" i="1"/>
  <c r="H29" i="1"/>
  <c r="J30" i="1"/>
  <c r="F12" i="1"/>
  <c r="F11" i="1" s="1"/>
  <c r="F13" i="1"/>
  <c r="D12" i="1"/>
  <c r="D11" i="1" s="1"/>
  <c r="D13" i="1"/>
  <c r="J25" i="1"/>
  <c r="E12" i="1"/>
  <c r="E11" i="1" s="1"/>
  <c r="E13" i="1"/>
  <c r="J26" i="1"/>
  <c r="J15" i="1"/>
  <c r="J29" i="1" l="1"/>
  <c r="H28" i="1"/>
  <c r="J28" i="1" s="1"/>
  <c r="J13" i="1"/>
  <c r="H11" i="1"/>
  <c r="J11" i="1" s="1"/>
  <c r="J12" i="1"/>
</calcChain>
</file>

<file path=xl/sharedStrings.xml><?xml version="1.0" encoding="utf-8"?>
<sst xmlns="http://schemas.openxmlformats.org/spreadsheetml/2006/main" count="92" uniqueCount="91">
  <si>
    <t>JUDETUL  VASLUI</t>
  </si>
  <si>
    <t>COMUNA ROSIESTI</t>
  </si>
  <si>
    <t>CIF 5117550</t>
  </si>
  <si>
    <t xml:space="preserve"> Anexa 7</t>
  </si>
  <si>
    <t>Cont de executie - Detalierea cheltuielilor - Trimestrul: 4, Anul: 2016</t>
  </si>
  <si>
    <t>Capitolul: 65.02.03.01 - Invatamant prescolar</t>
  </si>
  <si>
    <t>Denumirea indicatorilor</t>
  </si>
  <si>
    <t>A</t>
  </si>
  <si>
    <t>Cod indicator</t>
  </si>
  <si>
    <t>B</t>
  </si>
  <si>
    <t>Credite de angajament</t>
  </si>
  <si>
    <t>Credite bugetare</t>
  </si>
  <si>
    <t>initiale</t>
  </si>
  <si>
    <t>definitive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</si>
  <si>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</si>
  <si>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</si>
  <si>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</si>
  <si>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</si>
  <si>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</si>
  <si>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</si>
  <si>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</si>
  <si>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</si>
  <si>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</si>
  <si>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</si>
  <si>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</si>
  <si>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</si>
  <si>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</si>
  <si>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</si>
  <si>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</si>
  <si>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</si>
  <si>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</si>
  <si>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</si>
  <si>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</si>
  <si>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</si>
  <si>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</si>
  <si>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</si>
  <si>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</si>
  <si>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</si>
  <si>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13</t>
  </si>
  <si>
    <t>Alte sporuri</t>
  </si>
  <si>
    <t>10.01.06</t>
  </si>
  <si>
    <t>18</t>
  </si>
  <si>
    <t>Fond aferent platii cu ora</t>
  </si>
  <si>
    <t>10.01.11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</si>
  <si>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</si>
  <si>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</si>
  <si>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</si>
  <si>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</si>
  <si>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</si>
  <si>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</si>
  <si>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</si>
  <si>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</si>
  <si>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</si>
  <si>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</si>
  <si>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</si>
  <si>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</si>
  <si>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</si>
  <si>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</si>
  <si>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</si>
  <si>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39</t>
  </si>
  <si>
    <t>Contributii pt concedii si indemnizatii</t>
  </si>
  <si>
    <t>10.03.06</t>
  </si>
  <si>
    <t>159</t>
  </si>
  <si>
    <t>TITLUL IX  ASISTENTA SOCIALA  (cod 57.02)</t>
  </si>
  <si>
    <t>57</t>
  </si>
  <si>
    <t>161</t>
  </si>
  <si>
    <t>Ajutoare sociale  (cod 57.02.01 la 57.02.04)</t>
  </si>
  <si>
    <t>57.02</t>
  </si>
  <si>
    <t>164</t>
  </si>
  <si>
    <t>Tichete de creşă şi tichete sociale pentru grădiniţă</t>
  </si>
  <si>
    <t>57.02.03</t>
  </si>
  <si>
    <t>212</t>
  </si>
  <si>
    <t>SECŢIUNEA DE DEZVOLTARE (cod 51+55+56+70+79.d+84.d)</t>
  </si>
  <si>
    <t>001.02</t>
  </si>
  <si>
    <t>369</t>
  </si>
  <si>
    <t>CHELTUIELI DE CAPITAL  (cod 71+72)</t>
  </si>
  <si>
    <t>70</t>
  </si>
  <si>
    <t>371</t>
  </si>
  <si>
    <t>TITLUL XII  ACTIVE NEFINANCIARE  (cod 71.01 la 71.03)</t>
  </si>
  <si>
    <t>71</t>
  </si>
  <si>
    <t>372</t>
  </si>
  <si>
    <t>Active fixe</t>
  </si>
  <si>
    <t>71.01</t>
  </si>
  <si>
    <t>376</t>
  </si>
  <si>
    <t>Alte active fixe</t>
  </si>
  <si>
    <t>71.01.30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</si>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</sst>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D12+D28</f>
        <v>282200</v>
      </c>
      <c r="E11" s="11">
        <f>E12+E28</f>
        <v>255600</v>
      </c>
      <c r="F11" s="11">
        <f>F12+F28</f>
        <v>282200</v>
      </c>
      <c r="G11" s="11">
        <f>G12+G28</f>
        <v>282200</v>
      </c>
      <c r="H11" s="11">
        <f>H12+H28</f>
        <v>281642</v>
      </c>
      <c r="I11" s="11">
        <f>I12+I28</f>
        <v>266252</v>
      </c>
      <c r="J11" s="11">
        <f>H11-I11</f>
        <v>15390</v>
      </c>
      <c r="K11" s="11">
        <f>K12+K28</f>
        <v>245371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D14+D25</f>
        <v>244200</v>
      </c>
      <c r="E12" s="11">
        <f>E14+E25</f>
        <v>255600</v>
      </c>
      <c r="F12" s="11">
        <f>F14+F25</f>
        <v>244200</v>
      </c>
      <c r="G12" s="11">
        <f>G14+G25</f>
        <v>244200</v>
      </c>
      <c r="H12" s="11">
        <f>H14+H25</f>
        <v>243642</v>
      </c>
      <c r="I12" s="11">
        <f>I14+I25</f>
        <v>243642</v>
      </c>
      <c r="J12" s="11">
        <f>H12-I12</f>
        <v>0</v>
      </c>
      <c r="K12" s="11">
        <f>K14+K25</f>
        <v>245371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D14+D25</f>
        <v>244200</v>
      </c>
      <c r="E13" s="11">
        <f>E14+E25</f>
        <v>255600</v>
      </c>
      <c r="F13" s="11">
        <f>F14+F25</f>
        <v>244200</v>
      </c>
      <c r="G13" s="11">
        <f>G14+G25</f>
        <v>244200</v>
      </c>
      <c r="H13" s="11">
        <f>H14+H25</f>
        <v>243642</v>
      </c>
      <c r="I13" s="11">
        <f>I14+I25</f>
        <v>243642</v>
      </c>
      <c r="J13" s="11">
        <f>H13-I13</f>
        <v>0</v>
      </c>
      <c r="K13" s="11">
        <f>K14+K25</f>
        <v>245371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D15+D19</f>
        <v>244200</v>
      </c>
      <c r="E14" s="11">
        <f>E15+E19</f>
        <v>255600</v>
      </c>
      <c r="F14" s="11">
        <f>F15+F19</f>
        <v>244200</v>
      </c>
      <c r="G14" s="11">
        <f>G15+G19</f>
        <v>244200</v>
      </c>
      <c r="H14" s="11">
        <f>H15+H19</f>
        <v>243642</v>
      </c>
      <c r="I14" s="11">
        <f>I15+I19</f>
        <v>243642</v>
      </c>
      <c r="J14" s="11">
        <f>H14-I14</f>
        <v>0</v>
      </c>
      <c r="K14" s="11">
        <f>K15+K19</f>
        <v>244071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D16+D17+D18</f>
        <v>200000</v>
      </c>
      <c r="E15" s="11">
        <f>E16+E17+E18</f>
        <v>210000</v>
      </c>
      <c r="F15" s="11">
        <f>F16+F17+F18</f>
        <v>200000</v>
      </c>
      <c r="G15" s="11">
        <f>G16+G17+G18</f>
        <v>200000</v>
      </c>
      <c r="H15" s="11">
        <f>H16+H17+H18</f>
        <v>199907</v>
      </c>
      <c r="I15" s="11">
        <f>I16+I17+I18</f>
        <v>199907</v>
      </c>
      <c r="J15" s="11">
        <f>H15-I15</f>
        <v>0</v>
      </c>
      <c r="K15" s="11">
        <f>K16+K17+K18</f>
        <v>200373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189769</v>
      </c>
      <c r="E16" s="11">
        <v>187500</v>
      </c>
      <c r="F16" s="11">
        <v>189769</v>
      </c>
      <c r="G16" s="11">
        <v>189769</v>
      </c>
      <c r="H16" s="11">
        <v>189769</v>
      </c>
      <c r="I16" s="11">
        <v>189769</v>
      </c>
      <c r="J16" s="11">
        <f>H16-I16</f>
        <v>0</v>
      </c>
      <c r="K16" s="11">
        <v>188879</v>
      </c>
    </row>
    <row r="17" spans="1:11" s="6" customFormat="1" x14ac:dyDescent="0.25">
      <c r="A17" s="10" t="s">
        <v>38</v>
      </c>
      <c r="B17" s="10" t="s">
        <v>39</v>
      </c>
      <c r="C17" s="10" t="s">
        <v>40</v>
      </c>
      <c r="D17" s="11">
        <v>5856</v>
      </c>
      <c r="E17" s="11">
        <v>8400</v>
      </c>
      <c r="F17" s="11">
        <v>5856</v>
      </c>
      <c r="G17" s="11">
        <v>5856</v>
      </c>
      <c r="H17" s="11">
        <v>5763</v>
      </c>
      <c r="I17" s="11">
        <v>5763</v>
      </c>
      <c r="J17" s="11">
        <f>H17-I17</f>
        <v>0</v>
      </c>
      <c r="K17" s="11">
        <v>7253</v>
      </c>
    </row>
    <row r="18" spans="1:11" s="6" customFormat="1" x14ac:dyDescent="0.25">
      <c r="A18" s="10" t="s">
        <v>41</v>
      </c>
      <c r="B18" s="10" t="s">
        <v>42</v>
      </c>
      <c r="C18" s="10" t="s">
        <v>43</v>
      </c>
      <c r="D18" s="11">
        <v>4375</v>
      </c>
      <c r="E18" s="11">
        <v>14100</v>
      </c>
      <c r="F18" s="11">
        <v>4375</v>
      </c>
      <c r="G18" s="11">
        <v>4375</v>
      </c>
      <c r="H18" s="11">
        <v>4375</v>
      </c>
      <c r="I18" s="11">
        <v>4375</v>
      </c>
      <c r="J18" s="11">
        <f>H18-I18</f>
        <v>0</v>
      </c>
      <c r="K18" s="11">
        <v>4241</v>
      </c>
    </row>
    <row r="19" spans="1:11" s="6" customFormat="1" x14ac:dyDescent="0.25">
      <c r="A19" s="10" t="s">
        <v>44</v>
      </c>
      <c r="B19" s="10" t="s">
        <v>45</v>
      </c>
      <c r="C19" s="10" t="s">
        <v>46</v>
      </c>
      <c r="D19" s="11">
        <f>D20+D21+D22+D23+D24</f>
        <v>44200</v>
      </c>
      <c r="E19" s="11">
        <f>E20+E21+E22+E23+E24</f>
        <v>45600</v>
      </c>
      <c r="F19" s="11">
        <f>F20+F21+F22+F23+F24</f>
        <v>44200</v>
      </c>
      <c r="G19" s="11">
        <f>G20+G21+G22+G23+G24</f>
        <v>44200</v>
      </c>
      <c r="H19" s="11">
        <f>H20+H21+H22+H23+H24</f>
        <v>43735</v>
      </c>
      <c r="I19" s="11">
        <f>I20+I21+I22+I23+I24</f>
        <v>43735</v>
      </c>
      <c r="J19" s="11">
        <f>H19-I19</f>
        <v>0</v>
      </c>
      <c r="K19" s="11">
        <f>K20+K21+K22+K23+K24</f>
        <v>43698</v>
      </c>
    </row>
    <row r="20" spans="1:11" s="6" customFormat="1" x14ac:dyDescent="0.25">
      <c r="A20" s="10" t="s">
        <v>47</v>
      </c>
      <c r="B20" s="10" t="s">
        <v>48</v>
      </c>
      <c r="C20" s="10" t="s">
        <v>49</v>
      </c>
      <c r="D20" s="11">
        <v>31550</v>
      </c>
      <c r="E20" s="11">
        <v>32050</v>
      </c>
      <c r="F20" s="11">
        <v>31550</v>
      </c>
      <c r="G20" s="11">
        <v>31550</v>
      </c>
      <c r="H20" s="11">
        <v>31366</v>
      </c>
      <c r="I20" s="11">
        <v>31366</v>
      </c>
      <c r="J20" s="11">
        <f>H20-I20</f>
        <v>0</v>
      </c>
      <c r="K20" s="11">
        <v>31440</v>
      </c>
    </row>
    <row r="21" spans="1:11" s="6" customFormat="1" x14ac:dyDescent="0.25">
      <c r="A21" s="10" t="s">
        <v>50</v>
      </c>
      <c r="B21" s="10" t="s">
        <v>51</v>
      </c>
      <c r="C21" s="10" t="s">
        <v>52</v>
      </c>
      <c r="D21" s="11">
        <v>1020</v>
      </c>
      <c r="E21" s="11">
        <v>1020</v>
      </c>
      <c r="F21" s="11">
        <v>1020</v>
      </c>
      <c r="G21" s="11">
        <v>1020</v>
      </c>
      <c r="H21" s="11">
        <v>988</v>
      </c>
      <c r="I21" s="11">
        <v>988</v>
      </c>
      <c r="J21" s="11">
        <f>H21-I21</f>
        <v>0</v>
      </c>
      <c r="K21" s="11">
        <v>991</v>
      </c>
    </row>
    <row r="22" spans="1:11" s="6" customFormat="1" x14ac:dyDescent="0.25">
      <c r="A22" s="10" t="s">
        <v>53</v>
      </c>
      <c r="B22" s="10" t="s">
        <v>54</v>
      </c>
      <c r="C22" s="10" t="s">
        <v>55</v>
      </c>
      <c r="D22" s="11">
        <v>9520</v>
      </c>
      <c r="E22" s="11">
        <v>10420</v>
      </c>
      <c r="F22" s="11">
        <v>9520</v>
      </c>
      <c r="G22" s="11">
        <v>9520</v>
      </c>
      <c r="H22" s="11">
        <v>9425</v>
      </c>
      <c r="I22" s="11">
        <v>9425</v>
      </c>
      <c r="J22" s="11">
        <f>H22-I22</f>
        <v>0</v>
      </c>
      <c r="K22" s="11">
        <v>9226</v>
      </c>
    </row>
    <row r="23" spans="1:11" s="6" customFormat="1" ht="22.5" x14ac:dyDescent="0.25">
      <c r="A23" s="10" t="s">
        <v>56</v>
      </c>
      <c r="B23" s="10" t="s">
        <v>57</v>
      </c>
      <c r="C23" s="10" t="s">
        <v>58</v>
      </c>
      <c r="D23" s="11">
        <v>360</v>
      </c>
      <c r="E23" s="11">
        <v>360</v>
      </c>
      <c r="F23" s="11">
        <v>360</v>
      </c>
      <c r="G23" s="11">
        <v>360</v>
      </c>
      <c r="H23" s="11">
        <v>317</v>
      </c>
      <c r="I23" s="11">
        <v>317</v>
      </c>
      <c r="J23" s="11">
        <f>H23-I23</f>
        <v>0</v>
      </c>
      <c r="K23" s="11">
        <v>318</v>
      </c>
    </row>
    <row r="24" spans="1:11" s="6" customFormat="1" x14ac:dyDescent="0.25">
      <c r="A24" s="10" t="s">
        <v>59</v>
      </c>
      <c r="B24" s="10" t="s">
        <v>60</v>
      </c>
      <c r="C24" s="10" t="s">
        <v>61</v>
      </c>
      <c r="D24" s="11">
        <v>1750</v>
      </c>
      <c r="E24" s="11">
        <v>1750</v>
      </c>
      <c r="F24" s="11">
        <v>1750</v>
      </c>
      <c r="G24" s="11">
        <v>1750</v>
      </c>
      <c r="H24" s="11">
        <v>1639</v>
      </c>
      <c r="I24" s="11">
        <v>1639</v>
      </c>
      <c r="J24" s="11">
        <f>H24-I24</f>
        <v>0</v>
      </c>
      <c r="K24" s="11">
        <v>1723</v>
      </c>
    </row>
    <row r="25" spans="1:11" s="6" customFormat="1" x14ac:dyDescent="0.25">
      <c r="A25" s="10" t="s">
        <v>62</v>
      </c>
      <c r="B25" s="10" t="s">
        <v>63</v>
      </c>
      <c r="C25" s="10" t="s">
        <v>64</v>
      </c>
      <c r="D25" s="11">
        <f>+D26</f>
        <v>0</v>
      </c>
      <c r="E25" s="11">
        <f>+E26</f>
        <v>0</v>
      </c>
      <c r="F25" s="11">
        <f>+F26</f>
        <v>0</v>
      </c>
      <c r="G25" s="11">
        <f>+G26</f>
        <v>0</v>
      </c>
      <c r="H25" s="11">
        <f>+H26</f>
        <v>0</v>
      </c>
      <c r="I25" s="11">
        <f>+I26</f>
        <v>0</v>
      </c>
      <c r="J25" s="11">
        <f>H25-I25</f>
        <v>0</v>
      </c>
      <c r="K25" s="11">
        <f>+K26</f>
        <v>1300</v>
      </c>
    </row>
    <row r="26" spans="1:11" s="6" customFormat="1" x14ac:dyDescent="0.25">
      <c r="A26" s="10" t="s">
        <v>65</v>
      </c>
      <c r="B26" s="10" t="s">
        <v>66</v>
      </c>
      <c r="C26" s="10" t="s">
        <v>67</v>
      </c>
      <c r="D26" s="11">
        <f>+D27</f>
        <v>0</v>
      </c>
      <c r="E26" s="11">
        <f>+E27</f>
        <v>0</v>
      </c>
      <c r="F26" s="11">
        <f>+F27</f>
        <v>0</v>
      </c>
      <c r="G26" s="11">
        <f>+G27</f>
        <v>0</v>
      </c>
      <c r="H26" s="11">
        <f>+H27</f>
        <v>0</v>
      </c>
      <c r="I26" s="11">
        <f>+I27</f>
        <v>0</v>
      </c>
      <c r="J26" s="11">
        <f>H26-I26</f>
        <v>0</v>
      </c>
      <c r="K26" s="11">
        <f>+K27</f>
        <v>1300</v>
      </c>
    </row>
    <row r="27" spans="1:11" s="6" customFormat="1" ht="22.5" x14ac:dyDescent="0.25">
      <c r="A27" s="10" t="s">
        <v>68</v>
      </c>
      <c r="B27" s="10" t="s">
        <v>69</v>
      </c>
      <c r="C27" s="10" t="s">
        <v>70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f>H27-I27</f>
        <v>0</v>
      </c>
      <c r="K27" s="11">
        <v>1300</v>
      </c>
    </row>
    <row r="28" spans="1:11" s="6" customFormat="1" ht="22.5" x14ac:dyDescent="0.25">
      <c r="A28" s="10" t="s">
        <v>71</v>
      </c>
      <c r="B28" s="10" t="s">
        <v>72</v>
      </c>
      <c r="C28" s="10" t="s">
        <v>73</v>
      </c>
      <c r="D28" s="11">
        <f>+D29</f>
        <v>38000</v>
      </c>
      <c r="E28" s="11">
        <f>+E29</f>
        <v>0</v>
      </c>
      <c r="F28" s="11">
        <f>+F29</f>
        <v>38000</v>
      </c>
      <c r="G28" s="11">
        <f>+G29</f>
        <v>38000</v>
      </c>
      <c r="H28" s="11">
        <f>+H29</f>
        <v>38000</v>
      </c>
      <c r="I28" s="11">
        <f>+I29</f>
        <v>22610</v>
      </c>
      <c r="J28" s="11">
        <f>H28-I28</f>
        <v>15390</v>
      </c>
      <c r="K28" s="11">
        <f>+K29</f>
        <v>0</v>
      </c>
    </row>
    <row r="29" spans="1:11" s="6" customFormat="1" x14ac:dyDescent="0.25">
      <c r="A29" s="10" t="s">
        <v>74</v>
      </c>
      <c r="B29" s="10" t="s">
        <v>75</v>
      </c>
      <c r="C29" s="10" t="s">
        <v>76</v>
      </c>
      <c r="D29" s="11">
        <f>D30</f>
        <v>38000</v>
      </c>
      <c r="E29" s="11">
        <f>E30</f>
        <v>0</v>
      </c>
      <c r="F29" s="11">
        <f>F30</f>
        <v>38000</v>
      </c>
      <c r="G29" s="11">
        <f>G30</f>
        <v>38000</v>
      </c>
      <c r="H29" s="11">
        <f>H30</f>
        <v>38000</v>
      </c>
      <c r="I29" s="11">
        <f>I30</f>
        <v>22610</v>
      </c>
      <c r="J29" s="11">
        <f>H29-I29</f>
        <v>15390</v>
      </c>
      <c r="K29" s="11">
        <f>K30</f>
        <v>0</v>
      </c>
    </row>
    <row r="30" spans="1:11" s="6" customFormat="1" ht="22.5" x14ac:dyDescent="0.25">
      <c r="A30" s="10" t="s">
        <v>77</v>
      </c>
      <c r="B30" s="10" t="s">
        <v>78</v>
      </c>
      <c r="C30" s="10" t="s">
        <v>79</v>
      </c>
      <c r="D30" s="11">
        <f>D31</f>
        <v>38000</v>
      </c>
      <c r="E30" s="11">
        <f>E31</f>
        <v>0</v>
      </c>
      <c r="F30" s="11">
        <f>F31</f>
        <v>38000</v>
      </c>
      <c r="G30" s="11">
        <f>G31</f>
        <v>38000</v>
      </c>
      <c r="H30" s="11">
        <f>H31</f>
        <v>38000</v>
      </c>
      <c r="I30" s="11">
        <f>I31</f>
        <v>22610</v>
      </c>
      <c r="J30" s="11">
        <f>H30-I30</f>
        <v>15390</v>
      </c>
      <c r="K30" s="11">
        <f>K31</f>
        <v>0</v>
      </c>
    </row>
    <row r="31" spans="1:11" s="6" customFormat="1" x14ac:dyDescent="0.25">
      <c r="A31" s="10" t="s">
        <v>80</v>
      </c>
      <c r="B31" s="10" t="s">
        <v>81</v>
      </c>
      <c r="C31" s="10" t="s">
        <v>82</v>
      </c>
      <c r="D31" s="11">
        <f>+D32</f>
        <v>38000</v>
      </c>
      <c r="E31" s="11">
        <f>+E32</f>
        <v>0</v>
      </c>
      <c r="F31" s="11">
        <f>+F32</f>
        <v>38000</v>
      </c>
      <c r="G31" s="11">
        <f>+G32</f>
        <v>38000</v>
      </c>
      <c r="H31" s="11">
        <f>+H32</f>
        <v>38000</v>
      </c>
      <c r="I31" s="11">
        <f>+I32</f>
        <v>22610</v>
      </c>
      <c r="J31" s="11">
        <f>H31-I31</f>
        <v>15390</v>
      </c>
      <c r="K31" s="11">
        <f>+K32</f>
        <v>0</v>
      </c>
    </row>
    <row r="32" spans="1:11" s="6" customFormat="1" x14ac:dyDescent="0.25">
      <c r="A32" s="10" t="s">
        <v>83</v>
      </c>
      <c r="B32" s="10" t="s">
        <v>84</v>
      </c>
      <c r="C32" s="10" t="s">
        <v>85</v>
      </c>
      <c r="D32" s="11">
        <v>38000</v>
      </c>
      <c r="E32" s="11">
        <v>0</v>
      </c>
      <c r="F32" s="11">
        <v>38000</v>
      </c>
      <c r="G32" s="11">
        <v>38000</v>
      </c>
      <c r="H32" s="11">
        <v>38000</v>
      </c>
      <c r="I32" s="11">
        <v>22610</v>
      </c>
      <c r="J32" s="11">
        <f>H32-I32</f>
        <v>15390</v>
      </c>
      <c r="K32" s="11">
        <v>0</v>
      </c>
    </row>
    <row r="33" spans="1:12" s="6" customFormat="1" x14ac:dyDescent="0.2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</row>
    <row r="34" spans="1:12" x14ac:dyDescent="0.25">
      <c r="A34" s="13" t="s">
        <v>86</v>
      </c>
      <c r="B34" s="13"/>
      <c r="C34" s="13"/>
      <c r="D34" s="13"/>
      <c r="E34" s="13" t="s">
        <v>88</v>
      </c>
      <c r="F34" s="13"/>
      <c r="G34" s="13"/>
      <c r="H34" s="13"/>
      <c r="I34" s="13" t="s">
        <v>89</v>
      </c>
      <c r="J34" s="13"/>
      <c r="K34" s="13"/>
      <c r="L34" s="13"/>
    </row>
    <row r="35" spans="1:12" x14ac:dyDescent="0.25">
      <c r="A35" s="3" t="s">
        <v>87</v>
      </c>
      <c r="B35" s="3"/>
      <c r="C35" s="3"/>
      <c r="D35" s="3"/>
      <c r="E35" s="3" t="s">
        <v>88</v>
      </c>
      <c r="F35" s="3"/>
      <c r="G35" s="3"/>
      <c r="H35" s="3"/>
      <c r="I35" s="3" t="s">
        <v>90</v>
      </c>
      <c r="J35" s="3"/>
      <c r="K35" s="3"/>
      <c r="L35" s="3"/>
    </row>
    <row r="67" spans="1:20" x14ac:dyDescent="0.25">
      <c r="A67" s="12"/>
      <c r="B67" s="12"/>
      <c r="C67" s="12"/>
      <c r="D67" s="12"/>
      <c r="I67" s="12"/>
      <c r="J67" s="12"/>
      <c r="K67" s="12"/>
      <c r="L67" s="12"/>
      <c r="Q67" s="12"/>
      <c r="R67" s="12"/>
      <c r="S67" s="12"/>
      <c r="T67" s="12"/>
    </row>
  </sheetData>
  <mergeCells count="22">
    <mergeCell ref="H8:H9"/>
    <mergeCell ref="I8:I9"/>
    <mergeCell ref="J8:J9"/>
    <mergeCell ref="K8:K9"/>
    <mergeCell ref="A34:D34"/>
    <mergeCell ref="A35:D35"/>
    <mergeCell ref="E34:H34"/>
    <mergeCell ref="E35:H35"/>
    <mergeCell ref="I34:L34"/>
    <mergeCell ref="I35:L35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2017-02-03T13:29:15Z</dcterms:created>
  <dcterms:modified xsi:type="dcterms:W3CDTF">2017-02-03T13:29:17Z</dcterms:modified>
</cp:coreProperties>
</file>