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D18" i="1"/>
  <c r="E18" i="1"/>
  <c r="F18" i="1"/>
  <c r="G18" i="1"/>
  <c r="H18" i="1"/>
  <c r="J18" i="1" s="1"/>
  <c r="I18" i="1"/>
  <c r="K18" i="1"/>
  <c r="J19" i="1"/>
  <c r="D20" i="1"/>
  <c r="E20" i="1"/>
  <c r="F20" i="1"/>
  <c r="G20" i="1"/>
  <c r="H20" i="1"/>
  <c r="J20" i="1" s="1"/>
  <c r="I20" i="1"/>
  <c r="K20" i="1"/>
  <c r="J21" i="1"/>
  <c r="G24" i="1"/>
  <c r="G23" i="1" s="1"/>
  <c r="G22" i="1" s="1"/>
  <c r="D25" i="1"/>
  <c r="D24" i="1" s="1"/>
  <c r="D23" i="1" s="1"/>
  <c r="D22" i="1" s="1"/>
  <c r="E25" i="1"/>
  <c r="E24" i="1" s="1"/>
  <c r="E23" i="1" s="1"/>
  <c r="E22" i="1" s="1"/>
  <c r="F25" i="1"/>
  <c r="F24" i="1" s="1"/>
  <c r="F23" i="1" s="1"/>
  <c r="F22" i="1" s="1"/>
  <c r="G25" i="1"/>
  <c r="H25" i="1"/>
  <c r="H24" i="1" s="1"/>
  <c r="I25" i="1"/>
  <c r="I24" i="1" s="1"/>
  <c r="I23" i="1" s="1"/>
  <c r="I22" i="1" s="1"/>
  <c r="J25" i="1"/>
  <c r="K25" i="1"/>
  <c r="K24" i="1" s="1"/>
  <c r="K23" i="1" s="1"/>
  <c r="K22" i="1" s="1"/>
  <c r="J26" i="1"/>
  <c r="K13" i="1" l="1"/>
  <c r="K12" i="1"/>
  <c r="K11" i="1" s="1"/>
  <c r="I12" i="1"/>
  <c r="I11" i="1" s="1"/>
  <c r="I13" i="1"/>
  <c r="H12" i="1"/>
  <c r="H13" i="1"/>
  <c r="J13" i="1" s="1"/>
  <c r="J14" i="1"/>
  <c r="H23" i="1"/>
  <c r="J24" i="1"/>
  <c r="G12" i="1"/>
  <c r="G11" i="1" s="1"/>
  <c r="G13" i="1"/>
  <c r="F12" i="1"/>
  <c r="F11" i="1" s="1"/>
  <c r="F13" i="1"/>
  <c r="E12" i="1"/>
  <c r="E11" i="1" s="1"/>
  <c r="E13" i="1"/>
  <c r="D12" i="1"/>
  <c r="D11" i="1" s="1"/>
  <c r="D13" i="1"/>
  <c r="J15" i="1"/>
  <c r="H22" i="1" l="1"/>
  <c r="J22" i="1" s="1"/>
  <c r="J23" i="1"/>
  <c r="H11" i="1"/>
  <c r="J11" i="1" s="1"/>
  <c r="J12" i="1"/>
</calcChain>
</file>

<file path=xl/sharedStrings.xml><?xml version="1.0" encoding="utf-8"?>
<sst xmlns="http://schemas.openxmlformats.org/spreadsheetml/2006/main" count="74" uniqueCount="73">
  <si>
    <t>JUDETUL  VASLUI</t>
  </si>
  <si>
    <t>COMUNA ROSIESTI</t>
  </si>
  <si>
    <t>CIF 5117550</t>
  </si>
  <si>
    <t xml:space="preserve"> Anexa 7</t>
  </si>
  <si>
    <t>Cont de executie - Detalierea cheltuielilor - Trimestrul: 4, Anul: 2016</t>
  </si>
  <si>
    <t>Capitolul: 70.02.06 - Iluminat public si electrificari rurale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</si>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</sst>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D12+D22</f>
        <v>303000</v>
      </c>
      <c r="E11" s="11">
        <f>E12+E22</f>
        <v>153000</v>
      </c>
      <c r="F11" s="11">
        <f>F12+F22</f>
        <v>303000</v>
      </c>
      <c r="G11" s="11">
        <f>G12+G22</f>
        <v>303000</v>
      </c>
      <c r="H11" s="11">
        <f>H12+H22</f>
        <v>303000</v>
      </c>
      <c r="I11" s="11">
        <f>I12+I22</f>
        <v>206184</v>
      </c>
      <c r="J11" s="11">
        <f>H11-I11</f>
        <v>96816</v>
      </c>
      <c r="K11" s="11">
        <f>K12+K22</f>
        <v>194940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153000</v>
      </c>
      <c r="E12" s="11">
        <f>+E14</f>
        <v>153000</v>
      </c>
      <c r="F12" s="11">
        <f>+F14</f>
        <v>153000</v>
      </c>
      <c r="G12" s="11">
        <f>+G14</f>
        <v>153000</v>
      </c>
      <c r="H12" s="11">
        <f>+H14</f>
        <v>153000</v>
      </c>
      <c r="I12" s="11">
        <f>+I14</f>
        <v>114281</v>
      </c>
      <c r="J12" s="11">
        <f>H12-I12</f>
        <v>38719</v>
      </c>
      <c r="K12" s="11">
        <f>+K14</f>
        <v>103037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153000</v>
      </c>
      <c r="E13" s="11">
        <f>+E14</f>
        <v>153000</v>
      </c>
      <c r="F13" s="11">
        <f>+F14</f>
        <v>153000</v>
      </c>
      <c r="G13" s="11">
        <f>+G14</f>
        <v>153000</v>
      </c>
      <c r="H13" s="11">
        <f>+H14</f>
        <v>153000</v>
      </c>
      <c r="I13" s="11">
        <f>+I14</f>
        <v>114281</v>
      </c>
      <c r="J13" s="11">
        <f>H13-I13</f>
        <v>38719</v>
      </c>
      <c r="K13" s="11">
        <f>+K14</f>
        <v>103037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D15+D18+D20</f>
        <v>153000</v>
      </c>
      <c r="E14" s="11">
        <f>E15+E18+E20</f>
        <v>153000</v>
      </c>
      <c r="F14" s="11">
        <f>F15+F18+F20</f>
        <v>153000</v>
      </c>
      <c r="G14" s="11">
        <f>G15+G18+G20</f>
        <v>153000</v>
      </c>
      <c r="H14" s="11">
        <f>H15+H18+H20</f>
        <v>153000</v>
      </c>
      <c r="I14" s="11">
        <f>I15+I18+I20</f>
        <v>114281</v>
      </c>
      <c r="J14" s="11">
        <f>H14-I14</f>
        <v>38719</v>
      </c>
      <c r="K14" s="11">
        <f>K15+K18+K20</f>
        <v>103037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+D16+D17</f>
        <v>128000</v>
      </c>
      <c r="E15" s="11">
        <f>+E16+E17</f>
        <v>128000</v>
      </c>
      <c r="F15" s="11">
        <f>+F16+F17</f>
        <v>128000</v>
      </c>
      <c r="G15" s="11">
        <f>+G16+G17</f>
        <v>128000</v>
      </c>
      <c r="H15" s="11">
        <f>+H16+H17</f>
        <v>128000</v>
      </c>
      <c r="I15" s="11">
        <f>+I16+I17</f>
        <v>102176</v>
      </c>
      <c r="J15" s="11">
        <f>H15-I15</f>
        <v>25824</v>
      </c>
      <c r="K15" s="11">
        <f>+K16+K17</f>
        <v>102978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118000</v>
      </c>
      <c r="E16" s="11">
        <v>113000</v>
      </c>
      <c r="F16" s="11">
        <v>118000</v>
      </c>
      <c r="G16" s="11">
        <v>118000</v>
      </c>
      <c r="H16" s="11">
        <v>118000</v>
      </c>
      <c r="I16" s="11">
        <v>98361</v>
      </c>
      <c r="J16" s="11">
        <f>H16-I16</f>
        <v>19639</v>
      </c>
      <c r="K16" s="11">
        <v>99163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v>10000</v>
      </c>
      <c r="E17" s="11">
        <v>15000</v>
      </c>
      <c r="F17" s="11">
        <v>10000</v>
      </c>
      <c r="G17" s="11">
        <v>10000</v>
      </c>
      <c r="H17" s="11">
        <v>10000</v>
      </c>
      <c r="I17" s="11">
        <v>3815</v>
      </c>
      <c r="J17" s="11">
        <f>H17-I17</f>
        <v>6185</v>
      </c>
      <c r="K17" s="11">
        <v>3815</v>
      </c>
    </row>
    <row r="18" spans="1:12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20000</v>
      </c>
      <c r="E18" s="11">
        <f>+E19</f>
        <v>20000</v>
      </c>
      <c r="F18" s="11">
        <f>+F19</f>
        <v>20000</v>
      </c>
      <c r="G18" s="11">
        <f>+G19</f>
        <v>20000</v>
      </c>
      <c r="H18" s="11">
        <f>+H19</f>
        <v>20000</v>
      </c>
      <c r="I18" s="11">
        <f>+I19</f>
        <v>12046</v>
      </c>
      <c r="J18" s="11">
        <f>H18-I18</f>
        <v>7954</v>
      </c>
      <c r="K18" s="11">
        <f>+K19</f>
        <v>0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20000</v>
      </c>
      <c r="E19" s="11">
        <v>20000</v>
      </c>
      <c r="F19" s="11">
        <v>20000</v>
      </c>
      <c r="G19" s="11">
        <v>20000</v>
      </c>
      <c r="H19" s="11">
        <v>20000</v>
      </c>
      <c r="I19" s="11">
        <v>12046</v>
      </c>
      <c r="J19" s="11">
        <f>H19-I19</f>
        <v>7954</v>
      </c>
      <c r="K19" s="11">
        <v>0</v>
      </c>
    </row>
    <row r="20" spans="1:12" s="6" customFormat="1" ht="33" x14ac:dyDescent="0.25">
      <c r="A20" s="10" t="s">
        <v>47</v>
      </c>
      <c r="B20" s="10" t="s">
        <v>48</v>
      </c>
      <c r="C20" s="10" t="s">
        <v>49</v>
      </c>
      <c r="D20" s="11">
        <f>+D21</f>
        <v>5000</v>
      </c>
      <c r="E20" s="11">
        <f>+E21</f>
        <v>5000</v>
      </c>
      <c r="F20" s="11">
        <f>+F21</f>
        <v>5000</v>
      </c>
      <c r="G20" s="11">
        <f>+G21</f>
        <v>5000</v>
      </c>
      <c r="H20" s="11">
        <f>+H21</f>
        <v>5000</v>
      </c>
      <c r="I20" s="11">
        <f>+I21</f>
        <v>59</v>
      </c>
      <c r="J20" s="11">
        <f>H20-I20</f>
        <v>4941</v>
      </c>
      <c r="K20" s="11">
        <f>+K21</f>
        <v>59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5000</v>
      </c>
      <c r="E21" s="11">
        <v>5000</v>
      </c>
      <c r="F21" s="11">
        <v>5000</v>
      </c>
      <c r="G21" s="11">
        <v>5000</v>
      </c>
      <c r="H21" s="11">
        <v>5000</v>
      </c>
      <c r="I21" s="11">
        <v>59</v>
      </c>
      <c r="J21" s="11">
        <f>H21-I21</f>
        <v>4941</v>
      </c>
      <c r="K21" s="11">
        <v>59</v>
      </c>
    </row>
    <row r="22" spans="1:12" s="6" customFormat="1" ht="22.5" x14ac:dyDescent="0.25">
      <c r="A22" s="10" t="s">
        <v>53</v>
      </c>
      <c r="B22" s="10" t="s">
        <v>54</v>
      </c>
      <c r="C22" s="10" t="s">
        <v>55</v>
      </c>
      <c r="D22" s="11">
        <f>+D23</f>
        <v>150000</v>
      </c>
      <c r="E22" s="11">
        <f>+E23</f>
        <v>0</v>
      </c>
      <c r="F22" s="11">
        <f>+F23</f>
        <v>150000</v>
      </c>
      <c r="G22" s="11">
        <f>+G23</f>
        <v>150000</v>
      </c>
      <c r="H22" s="11">
        <f>+H23</f>
        <v>150000</v>
      </c>
      <c r="I22" s="11">
        <f>+I23</f>
        <v>91903</v>
      </c>
      <c r="J22" s="11">
        <f>H22-I22</f>
        <v>58097</v>
      </c>
      <c r="K22" s="11">
        <f>+K23</f>
        <v>91903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f>D24</f>
        <v>150000</v>
      </c>
      <c r="E23" s="11">
        <f>E24</f>
        <v>0</v>
      </c>
      <c r="F23" s="11">
        <f>F24</f>
        <v>150000</v>
      </c>
      <c r="G23" s="11">
        <f>G24</f>
        <v>150000</v>
      </c>
      <c r="H23" s="11">
        <f>H24</f>
        <v>150000</v>
      </c>
      <c r="I23" s="11">
        <f>I24</f>
        <v>91903</v>
      </c>
      <c r="J23" s="11">
        <f>H23-I23</f>
        <v>58097</v>
      </c>
      <c r="K23" s="11">
        <f>K24</f>
        <v>91903</v>
      </c>
    </row>
    <row r="24" spans="1:12" s="6" customFormat="1" ht="22.5" x14ac:dyDescent="0.25">
      <c r="A24" s="10" t="s">
        <v>59</v>
      </c>
      <c r="B24" s="10" t="s">
        <v>60</v>
      </c>
      <c r="C24" s="10" t="s">
        <v>61</v>
      </c>
      <c r="D24" s="11">
        <f>D25</f>
        <v>150000</v>
      </c>
      <c r="E24" s="11">
        <f>E25</f>
        <v>0</v>
      </c>
      <c r="F24" s="11">
        <f>F25</f>
        <v>150000</v>
      </c>
      <c r="G24" s="11">
        <f>G25</f>
        <v>150000</v>
      </c>
      <c r="H24" s="11">
        <f>H25</f>
        <v>150000</v>
      </c>
      <c r="I24" s="11">
        <f>I25</f>
        <v>91903</v>
      </c>
      <c r="J24" s="11">
        <f>H24-I24</f>
        <v>58097</v>
      </c>
      <c r="K24" s="11">
        <f>K25</f>
        <v>91903</v>
      </c>
    </row>
    <row r="25" spans="1:12" s="6" customFormat="1" x14ac:dyDescent="0.25">
      <c r="A25" s="10" t="s">
        <v>62</v>
      </c>
      <c r="B25" s="10" t="s">
        <v>63</v>
      </c>
      <c r="C25" s="10" t="s">
        <v>64</v>
      </c>
      <c r="D25" s="11">
        <f>+D26</f>
        <v>150000</v>
      </c>
      <c r="E25" s="11">
        <f>+E26</f>
        <v>0</v>
      </c>
      <c r="F25" s="11">
        <f>+F26</f>
        <v>150000</v>
      </c>
      <c r="G25" s="11">
        <f>+G26</f>
        <v>150000</v>
      </c>
      <c r="H25" s="11">
        <f>+H26</f>
        <v>150000</v>
      </c>
      <c r="I25" s="11">
        <f>+I26</f>
        <v>91903</v>
      </c>
      <c r="J25" s="11">
        <f>H25-I25</f>
        <v>58097</v>
      </c>
      <c r="K25" s="11">
        <f>+K26</f>
        <v>91903</v>
      </c>
    </row>
    <row r="26" spans="1:12" s="6" customFormat="1" x14ac:dyDescent="0.25">
      <c r="A26" s="10" t="s">
        <v>65</v>
      </c>
      <c r="B26" s="10" t="s">
        <v>66</v>
      </c>
      <c r="C26" s="10" t="s">
        <v>67</v>
      </c>
      <c r="D26" s="11">
        <v>150000</v>
      </c>
      <c r="E26" s="11">
        <v>0</v>
      </c>
      <c r="F26" s="11">
        <v>150000</v>
      </c>
      <c r="G26" s="11">
        <v>150000</v>
      </c>
      <c r="H26" s="11">
        <v>150000</v>
      </c>
      <c r="I26" s="11">
        <v>91903</v>
      </c>
      <c r="J26" s="11">
        <f>H26-I26</f>
        <v>58097</v>
      </c>
      <c r="K26" s="11">
        <v>91903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2" x14ac:dyDescent="0.25">
      <c r="A28" s="13" t="s">
        <v>68</v>
      </c>
      <c r="B28" s="13"/>
      <c r="C28" s="13"/>
      <c r="D28" s="13"/>
      <c r="E28" s="13" t="s">
        <v>70</v>
      </c>
      <c r="F28" s="13"/>
      <c r="G28" s="13"/>
      <c r="H28" s="13"/>
      <c r="I28" s="13" t="s">
        <v>71</v>
      </c>
      <c r="J28" s="13"/>
      <c r="K28" s="13"/>
      <c r="L28" s="13"/>
    </row>
    <row r="29" spans="1:12" x14ac:dyDescent="0.25">
      <c r="A29" s="3" t="s">
        <v>69</v>
      </c>
      <c r="B29" s="3"/>
      <c r="C29" s="3"/>
      <c r="D29" s="3"/>
      <c r="E29" s="3" t="s">
        <v>70</v>
      </c>
      <c r="F29" s="3"/>
      <c r="G29" s="3"/>
      <c r="H29" s="3"/>
      <c r="I29" s="3" t="s">
        <v>72</v>
      </c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2">
    <mergeCell ref="H8:H9"/>
    <mergeCell ref="I8:I9"/>
    <mergeCell ref="J8:J9"/>
    <mergeCell ref="K8:K9"/>
    <mergeCell ref="A28:D28"/>
    <mergeCell ref="A29:D29"/>
    <mergeCell ref="E28:H28"/>
    <mergeCell ref="E29:H29"/>
    <mergeCell ref="I28:L28"/>
    <mergeCell ref="I29:L2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2017-02-03T13:30:10Z</dcterms:created>
  <dcterms:modified xsi:type="dcterms:W3CDTF">2017-02-03T13:30:12Z</dcterms:modified>
</cp:coreProperties>
</file>